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ISTEMAS\Documents\PAGINA WEB\INFORMES\ATENCION AL USUARIO\POLITICA DE PARTICIPACION SOCIAL - ASOCIACION DE USUARIOS\POLITICA DE PARTICIPACION SOCIAL 2026\ALIANZA\"/>
    </mc:Choice>
  </mc:AlternateContent>
  <xr:revisionPtr revIDLastSave="0" documentId="13_ncr:1_{FECF235D-6D92-4DE6-937A-D5AC0A32F798}" xr6:coauthVersionLast="47" xr6:coauthVersionMax="47" xr10:uidLastSave="{00000000-0000-0000-0000-000000000000}"/>
  <bookViews>
    <workbookView xWindow="-120" yWindow="-120" windowWidth="29040" windowHeight="15840" xr2:uid="{00000000-000D-0000-FFFF-FFFF00000000}"/>
  </bookViews>
  <sheets>
    <sheet name="CONSOLIDADO I TRIMESTRE" sheetId="2" r:id="rId1"/>
    <sheet name="CONSOLIDADO II TRIMESTRE (2)" sheetId="3" r:id="rId2"/>
    <sheet name="CONSOLIDADO III TRIMESTRE" sheetId="4" r:id="rId3"/>
    <sheet name="CONSOLIDADO IV TRIMESTRE " sheetId="5" r:id="rId4"/>
  </sheets>
  <externalReferences>
    <externalReference r:id="rId5"/>
    <externalReference r:id="rId6"/>
  </externalReferences>
  <definedNames>
    <definedName name="_xlnm._FilterDatabase" localSheetId="2" hidden="1">'CONSOLIDADO III TRIMESTRE'!$A$5:$Q$36</definedName>
    <definedName name="_xlnm._FilterDatabase" localSheetId="3" hidden="1">'CONSOLIDADO IV TRIMESTRE '!$A$5:$Q$31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 i="5" l="1"/>
  <c r="B53" i="5"/>
  <c r="Z42" i="5"/>
  <c r="B41" i="5"/>
  <c r="N39" i="5"/>
  <c r="N26" i="5"/>
  <c r="J20" i="5"/>
  <c r="F20" i="5"/>
  <c r="D20" i="5"/>
  <c r="Q17" i="5"/>
  <c r="P17" i="5"/>
  <c r="N17" i="5"/>
  <c r="J12" i="5"/>
  <c r="H12" i="5"/>
  <c r="F12" i="5"/>
  <c r="B12" i="5"/>
  <c r="P8" i="5"/>
  <c r="N8" i="5"/>
  <c r="B80" i="4"/>
  <c r="B63" i="4"/>
  <c r="B50" i="4"/>
  <c r="Z47" i="4"/>
  <c r="N44" i="4"/>
  <c r="J36" i="4"/>
  <c r="H36" i="4"/>
  <c r="F36" i="4"/>
  <c r="D36" i="4"/>
  <c r="B36" i="4"/>
  <c r="P30" i="4"/>
  <c r="N30" i="4"/>
  <c r="F25" i="4"/>
  <c r="D20" i="4"/>
  <c r="Q19" i="4"/>
  <c r="F14" i="4"/>
  <c r="B77" i="3"/>
  <c r="B60" i="3"/>
  <c r="B49" i="3"/>
  <c r="M45" i="3"/>
  <c r="L45" i="3"/>
  <c r="F32" i="3"/>
  <c r="H31" i="3"/>
  <c r="B31" i="3"/>
  <c r="N30" i="3"/>
  <c r="P29" i="3"/>
  <c r="D29" i="3"/>
  <c r="L28" i="3"/>
  <c r="F24" i="3"/>
  <c r="J23" i="3"/>
  <c r="B23" i="3"/>
  <c r="H21" i="3"/>
  <c r="N20" i="3"/>
  <c r="P19" i="3"/>
  <c r="L19" i="3"/>
  <c r="D19" i="3"/>
  <c r="J14" i="3"/>
  <c r="H12" i="3"/>
  <c r="F12" i="3"/>
  <c r="B12" i="3"/>
  <c r="D9" i="3"/>
  <c r="B70" i="2"/>
  <c r="B55" i="2"/>
  <c r="B44" i="2"/>
  <c r="M41" i="2"/>
  <c r="L41" i="2"/>
  <c r="H29" i="5"/>
  <c r="D29" i="5"/>
  <c r="B29" i="5"/>
  <c r="F29" i="5"/>
</calcChain>
</file>

<file path=xl/sharedStrings.xml><?xml version="1.0" encoding="utf-8"?>
<sst xmlns="http://schemas.openxmlformats.org/spreadsheetml/2006/main" count="832" uniqueCount="183">
  <si>
    <r>
      <t xml:space="preserve"> </t>
    </r>
    <r>
      <rPr>
        <b/>
        <sz val="11"/>
        <color theme="1"/>
        <rFont val="Arial"/>
        <family val="2"/>
      </rPr>
      <t xml:space="preserve">  FORMATO CONSOLIDADO DE PETICIONES, QUEJAS,RECLAMOS,SUGERENCIAS Y FELICITACIONES (PQRSDF)</t>
    </r>
  </si>
  <si>
    <t>ENERO                                VIGENCIA: 2025</t>
  </si>
  <si>
    <t>SERVICIO</t>
  </si>
  <si>
    <t>TOTAL</t>
  </si>
  <si>
    <t>CLASIFICACION DEL RIESGO PQRSD</t>
  </si>
  <si>
    <t xml:space="preserve">TOTAL </t>
  </si>
  <si>
    <t>EAPB</t>
  </si>
  <si>
    <t>POBLACION</t>
  </si>
  <si>
    <t>CAUSAS DE LA PQRS</t>
  </si>
  <si>
    <t>GRUPO ETNICO</t>
  </si>
  <si>
    <t xml:space="preserve">CANAL DE PRESENTACION </t>
  </si>
  <si>
    <t>(Tramite)                             *Traslado a otra entidad  1          *Proceso disciplinario 2   *Respuesta directa   3</t>
  </si>
  <si>
    <t>Cantidad</t>
  </si>
  <si>
    <t xml:space="preserve">C. Externa especilizada </t>
  </si>
  <si>
    <t xml:space="preserve">Riesgo Simple </t>
  </si>
  <si>
    <t>Sanidad militar</t>
  </si>
  <si>
    <t>11:= Menor de Edad</t>
  </si>
  <si>
    <t xml:space="preserve">Funcionarios Groseros </t>
  </si>
  <si>
    <t xml:space="preserve">Indigena </t>
  </si>
  <si>
    <t>4:= Centro de Atencion (Presencial)</t>
  </si>
  <si>
    <t xml:space="preserve">Respuesta Directa </t>
  </si>
  <si>
    <t>Hospitalizacion</t>
  </si>
  <si>
    <t>Riesgo Priorizado</t>
  </si>
  <si>
    <t>Nueva Eps</t>
  </si>
  <si>
    <t xml:space="preserve">No  Aplica </t>
  </si>
  <si>
    <t xml:space="preserve">limitacion en la informacion </t>
  </si>
  <si>
    <t>8:= No aplica</t>
  </si>
  <si>
    <t>1:= Correo Electronico</t>
  </si>
  <si>
    <t>Traslado a otra entidad</t>
  </si>
  <si>
    <t xml:space="preserve">urgencias </t>
  </si>
  <si>
    <t xml:space="preserve">Sanitas </t>
  </si>
  <si>
    <t xml:space="preserve">Lentitud en los processos </t>
  </si>
  <si>
    <t>AnasWayuu</t>
  </si>
  <si>
    <t xml:space="preserve">Atencion Inoportuna </t>
  </si>
  <si>
    <t xml:space="preserve">Otra Eps </t>
  </si>
  <si>
    <t>FEBRERO                           VIGENCIA: 2025</t>
  </si>
  <si>
    <t>Cajacopi</t>
  </si>
  <si>
    <t>Menor en riesgo</t>
  </si>
  <si>
    <t>06.Lentitud en los procesos</t>
  </si>
  <si>
    <t xml:space="preserve">No aplica </t>
  </si>
  <si>
    <t>Correo electronico</t>
  </si>
  <si>
    <t xml:space="preserve">Respuesta directa </t>
  </si>
  <si>
    <t>29.Inopurtunidad en la programacion quirurgica</t>
  </si>
  <si>
    <t xml:space="preserve">Centro de atencion: :  </t>
  </si>
  <si>
    <t>Cirugia</t>
  </si>
  <si>
    <t xml:space="preserve">Nueva eps </t>
  </si>
  <si>
    <t xml:space="preserve">Menor </t>
  </si>
  <si>
    <t>08.Dotación inadecuada/ ausencia de insumos</t>
  </si>
  <si>
    <t>Formulario Web:  PQRS</t>
  </si>
  <si>
    <t xml:space="preserve">Terapias  </t>
  </si>
  <si>
    <t>16.Limitaciones en la información</t>
  </si>
  <si>
    <t xml:space="preserve">Urgencias </t>
  </si>
  <si>
    <t>MARZO                          VIGENCIA: 2025</t>
  </si>
  <si>
    <t xml:space="preserve">c. externa especilizada </t>
  </si>
  <si>
    <t xml:space="preserve">SIMPLE:              </t>
  </si>
  <si>
    <t>Dusakawi</t>
  </si>
  <si>
    <t>7:= No aplica</t>
  </si>
  <si>
    <t>4:= Indigena</t>
  </si>
  <si>
    <t>Traslado a otra entidad  1</t>
  </si>
  <si>
    <t>PRIORIZADO</t>
  </si>
  <si>
    <t>05.Mala calidad del servicio</t>
  </si>
  <si>
    <t>Respuesta directa   3</t>
  </si>
  <si>
    <t>Baja complejidad</t>
  </si>
  <si>
    <r>
      <t xml:space="preserve">Es de mucha importancia informar que desde la </t>
    </r>
    <r>
      <rPr>
        <b/>
        <sz val="10"/>
        <color theme="1"/>
        <rFont val="Arial"/>
        <family val="2"/>
      </rPr>
      <t>supersalud</t>
    </r>
    <r>
      <rPr>
        <sz val="9"/>
        <color theme="1"/>
        <rFont val="Arial"/>
        <family val="2"/>
      </rPr>
      <t xml:space="preserve"> se Recibiro</t>
    </r>
    <r>
      <rPr>
        <b/>
        <sz val="9"/>
        <color theme="1"/>
        <rFont val="Arial"/>
        <family val="2"/>
      </rPr>
      <t>n 9</t>
    </r>
    <r>
      <rPr>
        <sz val="9"/>
        <color theme="1"/>
        <rFont val="Arial"/>
        <family val="2"/>
      </rPr>
      <t xml:space="preserve"> </t>
    </r>
    <r>
      <rPr>
        <b/>
        <sz val="10"/>
        <color theme="1"/>
        <rFont val="Arial"/>
        <family val="2"/>
      </rPr>
      <t>PQRSD</t>
    </r>
    <r>
      <rPr>
        <sz val="9"/>
        <color theme="1"/>
        <rFont val="Arial"/>
        <family val="2"/>
      </rPr>
      <t>.</t>
    </r>
  </si>
  <si>
    <t>SOAT</t>
  </si>
  <si>
    <t>Anaswayuu</t>
  </si>
  <si>
    <t xml:space="preserve">24.Solicitud incompleta y no procedente </t>
  </si>
  <si>
    <t>Ruta Materna</t>
  </si>
  <si>
    <t>No accesibilidad a la oportunidad en la atención médica especializada, a los demás servicios. Demoras en la atención. Negación a la entrega de medicamentos, insumos.</t>
  </si>
  <si>
    <t>Serv.tranfucional</t>
  </si>
  <si>
    <t>05.Atención inoportuna</t>
  </si>
  <si>
    <t>%</t>
  </si>
  <si>
    <t>DIAS DE ESPERA en la resolucion de la PQRSD</t>
  </si>
  <si>
    <t>0 DIAS</t>
  </si>
  <si>
    <t>1 DIA</t>
  </si>
  <si>
    <t>2 DIAS</t>
  </si>
  <si>
    <t>3 DIAS</t>
  </si>
  <si>
    <t>MAS DE 4 DIAS</t>
  </si>
  <si>
    <t xml:space="preserve">Total </t>
  </si>
  <si>
    <t>TOTAL: 18 PQRSD</t>
  </si>
  <si>
    <t>Total</t>
  </si>
  <si>
    <r>
      <t xml:space="preserve">En ESTE PERIODO SE se han tramitado 34, discriminadas de la siguiente manera:  30  tramites de quejas de los usuarios corresponden  de CAJCOPI radicadas en la supersalud, por lo tanto se realiza esta aclaracion ya que estas quejas tramitadas quedan fuera del total de quejas en el i trimestre /25,. </t>
    </r>
    <r>
      <rPr>
        <b/>
        <u/>
        <sz val="14"/>
        <color theme="1"/>
        <rFont val="Arial"/>
        <family val="2"/>
      </rPr>
      <t>PQRD radicadas en la institucion en este periodo corresponde a la totalidad 18</t>
    </r>
    <r>
      <rPr>
        <b/>
        <sz val="11"/>
        <color theme="1"/>
        <rFont val="Arial"/>
        <family val="2"/>
      </rPr>
      <t>,  Con respecto a  consulta especializada  16 tramites corresponden a cajacopi. al igual que apoyo diagnopstico que correspode a 3 (tres) tramites de cajacopi.</t>
    </r>
  </si>
  <si>
    <t>ABRIL                                VIGENCIA: 2025</t>
  </si>
  <si>
    <t>Deficiencias en seguridad del paciente</t>
  </si>
  <si>
    <t>Imagen Dx</t>
  </si>
  <si>
    <t>Riesgo vital</t>
  </si>
  <si>
    <t>Tercera edad</t>
  </si>
  <si>
    <t>BAJA COMPLEJIDAD</t>
  </si>
  <si>
    <t>Mutualser</t>
  </si>
  <si>
    <t>Gestacion</t>
  </si>
  <si>
    <t>Mala calidad del servi</t>
  </si>
  <si>
    <t xml:space="preserve">RUTA MATERNA </t>
  </si>
  <si>
    <t>Discapacidad</t>
  </si>
  <si>
    <t>Funcionarios groseros</t>
  </si>
  <si>
    <t>LAB. CLINICO</t>
  </si>
  <si>
    <t xml:space="preserve">Colsanitas </t>
  </si>
  <si>
    <t xml:space="preserve">Barreras en la atencion </t>
  </si>
  <si>
    <t xml:space="preserve">No accesibilidad a citas </t>
  </si>
  <si>
    <t xml:space="preserve">No acptacion de normas </t>
  </si>
  <si>
    <t>MAYO                         VIGENCIA: 2025</t>
  </si>
  <si>
    <t>4:= Poblacion con discapacidad</t>
  </si>
  <si>
    <t>10.No aceptación de normas institucionales</t>
  </si>
  <si>
    <t xml:space="preserve">Negro </t>
  </si>
  <si>
    <t xml:space="preserve">Ruta materna </t>
  </si>
  <si>
    <t>10:= Tercera Edad</t>
  </si>
  <si>
    <t>13.Fallas en el tratamiento del paciente</t>
  </si>
  <si>
    <t>19.Usuarios groseros y maltrato al trabajador.</t>
  </si>
  <si>
    <t>Extrangero</t>
  </si>
  <si>
    <t>JUNIO                        VIGENCIA: 2025</t>
  </si>
  <si>
    <t xml:space="preserve">C. externa especilizada </t>
  </si>
  <si>
    <t xml:space="preserve">Simple:              </t>
  </si>
  <si>
    <t>Lab. clinico</t>
  </si>
  <si>
    <t xml:space="preserve">Priorizado </t>
  </si>
  <si>
    <t>6:= Chat</t>
  </si>
  <si>
    <r>
      <t xml:space="preserve">Es de mucha importancia informar que desde la </t>
    </r>
    <r>
      <rPr>
        <b/>
        <sz val="10"/>
        <color theme="1"/>
        <rFont val="Arial"/>
        <family val="2"/>
      </rPr>
      <t>supersalud</t>
    </r>
    <r>
      <rPr>
        <sz val="9"/>
        <color theme="1"/>
        <rFont val="Arial"/>
        <family val="2"/>
      </rPr>
      <t xml:space="preserve"> se Recibiro</t>
    </r>
    <r>
      <rPr>
        <b/>
        <sz val="9"/>
        <color theme="1"/>
        <rFont val="Arial"/>
        <family val="2"/>
      </rPr>
      <t xml:space="preserve">n  13 </t>
    </r>
    <r>
      <rPr>
        <sz val="9"/>
        <color theme="1"/>
        <rFont val="Arial"/>
        <family val="2"/>
      </rPr>
      <t xml:space="preserve"> </t>
    </r>
    <r>
      <rPr>
        <b/>
        <sz val="10"/>
        <color theme="1"/>
        <rFont val="Arial"/>
        <family val="2"/>
      </rPr>
      <t>PQRSD</t>
    </r>
    <r>
      <rPr>
        <sz val="9"/>
        <color theme="1"/>
        <rFont val="Arial"/>
        <family val="2"/>
      </rPr>
      <t>.</t>
    </r>
  </si>
  <si>
    <t>20.Deterioro en las relaciones interpersonales en los trabajadores</t>
  </si>
  <si>
    <t>Lab clinico</t>
  </si>
  <si>
    <t>No aplica</t>
  </si>
  <si>
    <t>Colsanitas</t>
  </si>
  <si>
    <t>Extranjero</t>
  </si>
  <si>
    <t>Mutual ser</t>
  </si>
  <si>
    <t>25.Dificultad de comunicación con las líneas de atención al cliente. No accesibilidad a las citas médicas,  dificultad de comunicación con las líneas para las citas.</t>
  </si>
  <si>
    <t>14.Barreras en la atención</t>
  </si>
  <si>
    <r>
      <rPr>
        <b/>
        <sz val="9"/>
        <color theme="1"/>
        <rFont val="Arial"/>
        <family val="2"/>
      </rPr>
      <t xml:space="preserve">NIT: 892115210-5 </t>
    </r>
    <r>
      <rPr>
        <sz val="9"/>
        <color theme="1"/>
        <rFont val="Arial"/>
        <family val="2"/>
      </rPr>
      <t xml:space="preserve">                                                                                          </t>
    </r>
    <r>
      <rPr>
        <b/>
        <sz val="9"/>
        <color theme="1"/>
        <rFont val="Arial"/>
        <family val="2"/>
      </rPr>
      <t xml:space="preserve">    COD: 4465000286</t>
    </r>
  </si>
  <si>
    <t xml:space="preserve">                          JULIO                                    VIGENCIA: 2025</t>
  </si>
  <si>
    <t>deficiencia en las normas de bioseguridad</t>
  </si>
  <si>
    <t>HOSPITALIZACION</t>
  </si>
  <si>
    <t>TERAPIA</t>
  </si>
  <si>
    <t>Dotacion inadecuada/ ausencia de insumos</t>
  </si>
  <si>
    <t>CIRUGIA</t>
  </si>
  <si>
    <t xml:space="preserve">Salud Total </t>
  </si>
  <si>
    <t>otras EAPB/ERP</t>
  </si>
  <si>
    <t xml:space="preserve">                          AGOSTO                                VIGENCIA: 2025</t>
  </si>
  <si>
    <t>vulneracion de derechos</t>
  </si>
  <si>
    <t>PAPSIVI</t>
  </si>
  <si>
    <t>solicitud incompleta y no procedente</t>
  </si>
  <si>
    <t>NO APLICA</t>
  </si>
  <si>
    <t xml:space="preserve">                          SEPTIEMBRE                                   VIGENCIA: 2025</t>
  </si>
  <si>
    <t>mala calidad del servicio</t>
  </si>
  <si>
    <t>impuntualidad de los funcionarios</t>
  </si>
  <si>
    <t>Deterioro en las relac. Interperson</t>
  </si>
  <si>
    <t>CANAL DE PRESENTACION  PQRSD III TRIMESTRE</t>
  </si>
  <si>
    <t>TIEMPO DE RESPUSTA EN DIAS</t>
  </si>
  <si>
    <t xml:space="preserve">Dias </t>
  </si>
  <si>
    <t xml:space="preserve">TERAPIA </t>
  </si>
  <si>
    <t>OTRAS EPS/ARL</t>
  </si>
  <si>
    <t>SALUD TOTAL</t>
  </si>
  <si>
    <t>26.Deficiencia en las normas de bioseguridad</t>
  </si>
  <si>
    <t>15.Vulneración de los derechos</t>
  </si>
  <si>
    <t>02.Impuntualidad de los funcionarios</t>
  </si>
  <si>
    <t xml:space="preserve">                          OCTUBRE-                              VIGENCIA: 2025</t>
  </si>
  <si>
    <t>Deficiencia en las normas de bioseguridad</t>
  </si>
  <si>
    <t>Daños en infraestructura</t>
  </si>
  <si>
    <t>Queja no procedente</t>
  </si>
  <si>
    <t xml:space="preserve">                          NOVIEMBRE                             VIGENCIA: 2025</t>
  </si>
  <si>
    <t xml:space="preserve">HOSPITALIZACION </t>
  </si>
  <si>
    <t>CAJACOPI</t>
  </si>
  <si>
    <t>MENOR</t>
  </si>
  <si>
    <t>LENTITYUD EN LOS PROCESOS DE CAJACOPI</t>
  </si>
  <si>
    <t>BAJACOMPLEJIDAD</t>
  </si>
  <si>
    <t>EXTRANGEROS</t>
  </si>
  <si>
    <t>DISCAPACIDAD</t>
  </si>
  <si>
    <t>BARRERAS EN LA ATENCION</t>
  </si>
  <si>
    <t>URGENCIAS</t>
  </si>
  <si>
    <t>ANASWAYUU</t>
  </si>
  <si>
    <t>SOLICITUD INCOMPLETA , NO PROCEDENTE</t>
  </si>
  <si>
    <t xml:space="preserve">CONSULTA ESPECIALIZADA </t>
  </si>
  <si>
    <t>DUSAKAWI</t>
  </si>
  <si>
    <t>USUARIOS GROSEROS Y MALTRATO A LA MISION MEDICA</t>
  </si>
  <si>
    <t>APOYO DIAGNOSTICO</t>
  </si>
  <si>
    <t>SANITAS</t>
  </si>
  <si>
    <t xml:space="preserve">                          DICIEMBRE                                   VIGENCIA: 2025</t>
  </si>
  <si>
    <t>COLSANITAS</t>
  </si>
  <si>
    <t>Atencion transporte asistencial</t>
  </si>
  <si>
    <t xml:space="preserve">DUSAKAWI </t>
  </si>
  <si>
    <t>Apoyo Dx</t>
  </si>
  <si>
    <t xml:space="preserve">NUEVA EPS </t>
  </si>
  <si>
    <t>28.Deficiencias en la seguridad del paciente</t>
  </si>
  <si>
    <t>ANAS WAYUU</t>
  </si>
  <si>
    <t>Baja complejid</t>
  </si>
  <si>
    <t>transp. Asistencial</t>
  </si>
  <si>
    <r>
      <t xml:space="preserve">En ESTE PERIODO SE se han tramitado 110  PQRSD , discriminadas de la siguiente manera: </t>
    </r>
    <r>
      <rPr>
        <b/>
        <sz val="11"/>
        <color rgb="FFFF0000"/>
        <rFont val="Arial"/>
        <family val="2"/>
      </rPr>
      <t xml:space="preserve"> </t>
    </r>
    <r>
      <rPr>
        <b/>
        <sz val="12"/>
        <color rgb="FFFF0000"/>
        <rFont val="Arial"/>
        <family val="2"/>
      </rPr>
      <t>96</t>
    </r>
    <r>
      <rPr>
        <b/>
        <sz val="11"/>
        <color rgb="FFFF0000"/>
        <rFont val="Arial"/>
        <family val="2"/>
      </rPr>
      <t xml:space="preserve"> tramites de quejas de los usuarios corresponden  de CAJACOPI radicadas en la supersalud</t>
    </r>
    <r>
      <rPr>
        <b/>
        <sz val="11"/>
        <color theme="1"/>
        <rFont val="Arial"/>
        <family val="2"/>
      </rPr>
      <t xml:space="preserve">, por lo tanto se realiza esta aclaracion ya que estas quejas tramitadas quedan fuera del total de quejas en los  meses  de Octubre a  Diciembre/25,. </t>
    </r>
    <r>
      <rPr>
        <b/>
        <u/>
        <sz val="14"/>
        <color theme="1"/>
        <rFont val="Arial"/>
        <family val="2"/>
      </rPr>
      <t xml:space="preserve">PQRDS radicadas en la institucion en este periodo corresponde a la totalidad 14 .  </t>
    </r>
  </si>
  <si>
    <t>Martha Luz Brito Nuñez                                        PROFESIONAL SIAU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</si>
</sst>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b/>
      <sz val="11"/>
      <color theme="1"/>
      <name val="Arial"/>
      <family val="2"/>
    </font>
    <font>
      <b/>
      <sz val="14"/>
      <color rgb="FFFF0000"/>
      <name val="Arial"/>
      <family val="2"/>
    </font>
    <font>
      <sz val="11"/>
      <color theme="1"/>
      <name val="Arial"/>
      <family val="2"/>
    </font>
    <font>
      <b/>
      <sz val="10"/>
      <color theme="1"/>
      <name val="Arial"/>
      <family val="2"/>
    </font>
    <font>
      <sz val="10"/>
      <color theme="1"/>
      <name val="Arial"/>
      <family val="2"/>
    </font>
    <font>
      <b/>
      <sz val="10"/>
      <name val="Arial"/>
      <family val="2"/>
    </font>
    <font>
      <sz val="12"/>
      <color theme="1"/>
      <name val="Arial"/>
      <family val="2"/>
    </font>
    <font>
      <b/>
      <sz val="14"/>
      <color theme="1"/>
      <name val="Calibri"/>
      <family val="2"/>
      <scheme val="minor"/>
    </font>
    <font>
      <b/>
      <u/>
      <sz val="14"/>
      <color theme="1"/>
      <name val="Arial"/>
      <family val="2"/>
    </font>
    <font>
      <sz val="8"/>
      <color theme="1"/>
      <name val="Arial"/>
      <family val="2"/>
    </font>
    <font>
      <b/>
      <sz val="8"/>
      <color theme="1"/>
      <name val="Arial"/>
      <family val="2"/>
    </font>
    <font>
      <b/>
      <sz val="8"/>
      <color theme="1"/>
      <name val="Calibri"/>
      <family val="2"/>
      <scheme val="minor"/>
    </font>
    <font>
      <sz val="8"/>
      <color theme="1"/>
      <name val="Calibri"/>
      <family val="2"/>
      <scheme val="minor"/>
    </font>
    <font>
      <b/>
      <i/>
      <sz val="9"/>
      <color theme="1"/>
      <name val="Arial"/>
      <family val="2"/>
    </font>
    <font>
      <b/>
      <sz val="10"/>
      <color theme="1"/>
      <name val="Calibri"/>
      <family val="2"/>
      <scheme val="minor"/>
    </font>
    <font>
      <b/>
      <sz val="9"/>
      <name val="Arial"/>
      <family val="2"/>
    </font>
    <font>
      <b/>
      <sz val="9"/>
      <color rgb="FFFF0000"/>
      <name val="Arial"/>
      <family val="2"/>
    </font>
    <font>
      <b/>
      <sz val="8"/>
      <color rgb="FFFF0000"/>
      <name val="Arial"/>
      <family val="2"/>
    </font>
    <font>
      <b/>
      <sz val="8"/>
      <name val="Arial"/>
      <family val="2"/>
    </font>
    <font>
      <b/>
      <sz val="11"/>
      <name val="Arial"/>
      <family val="2"/>
    </font>
    <font>
      <sz val="11"/>
      <name val="Arial"/>
      <family val="2"/>
    </font>
    <font>
      <sz val="9"/>
      <name val="Arial"/>
      <family val="2"/>
    </font>
    <font>
      <sz val="11"/>
      <color rgb="FFFF0000"/>
      <name val="Arial"/>
      <family val="2"/>
    </font>
    <font>
      <b/>
      <sz val="11"/>
      <color rgb="FFFF0000"/>
      <name val="Arial"/>
      <family val="2"/>
    </font>
    <font>
      <sz val="9"/>
      <color rgb="FFFF0000"/>
      <name val="Arial"/>
      <family val="2"/>
    </font>
    <font>
      <sz val="10"/>
      <color rgb="FFFF0000"/>
      <name val="Arial"/>
      <family val="2"/>
    </font>
    <font>
      <b/>
      <sz val="10"/>
      <color rgb="FFFF0000"/>
      <name val="Arial"/>
      <family val="2"/>
    </font>
    <font>
      <b/>
      <sz val="12"/>
      <color rgb="FFFF000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210">
    <xf numFmtId="0" fontId="0" fillId="0" borderId="0" xfId="0"/>
    <xf numFmtId="0" fontId="2" fillId="0" borderId="2" xfId="0" applyFont="1" applyBorder="1" applyAlignment="1">
      <alignment horizontal="center" wrapText="1"/>
    </xf>
    <xf numFmtId="0" fontId="2" fillId="0" borderId="6" xfId="0" applyFont="1" applyBorder="1" applyAlignment="1">
      <alignment horizontal="center" wrapText="1"/>
    </xf>
    <xf numFmtId="0" fontId="2" fillId="0" borderId="0" xfId="0" applyFont="1" applyAlignment="1">
      <alignment wrapText="1"/>
    </xf>
    <xf numFmtId="0" fontId="3" fillId="3"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6" fillId="3" borderId="12"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2" fillId="3" borderId="12" xfId="0" applyFont="1" applyFill="1" applyBorder="1" applyAlignment="1">
      <alignment horizontal="left" vertical="center" wrapText="1"/>
    </xf>
    <xf numFmtId="0" fontId="2" fillId="3" borderId="12" xfId="0" applyFont="1" applyFill="1" applyBorder="1" applyAlignment="1">
      <alignment horizontal="center" vertical="center" wrapText="1"/>
    </xf>
    <xf numFmtId="0" fontId="3" fillId="3" borderId="12" xfId="0" applyFont="1" applyFill="1" applyBorder="1" applyAlignment="1">
      <alignment vertical="center" wrapText="1"/>
    </xf>
    <xf numFmtId="0" fontId="3"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3" fillId="3" borderId="5" xfId="0" applyFont="1" applyFill="1" applyBorder="1" applyAlignment="1">
      <alignment horizontal="center" vertical="center" wrapText="1"/>
    </xf>
    <xf numFmtId="0" fontId="3" fillId="3" borderId="12" xfId="0" applyFont="1" applyFill="1" applyBorder="1" applyAlignment="1">
      <alignment horizontal="left" wrapText="1"/>
    </xf>
    <xf numFmtId="0" fontId="7" fillId="3" borderId="12" xfId="0" applyFont="1" applyFill="1" applyBorder="1" applyAlignment="1">
      <alignment horizontal="center" wrapText="1"/>
    </xf>
    <xf numFmtId="0" fontId="8" fillId="3" borderId="12" xfId="0" applyFont="1" applyFill="1" applyBorder="1" applyAlignment="1">
      <alignment horizontal="center" wrapText="1"/>
    </xf>
    <xf numFmtId="0" fontId="7" fillId="3" borderId="12" xfId="0" applyFont="1" applyFill="1" applyBorder="1" applyAlignment="1">
      <alignment horizontal="center" vertical="center" wrapText="1"/>
    </xf>
    <xf numFmtId="0" fontId="8" fillId="2" borderId="12" xfId="0" applyFont="1" applyFill="1" applyBorder="1" applyAlignment="1">
      <alignment horizontal="center" wrapText="1"/>
    </xf>
    <xf numFmtId="0" fontId="9" fillId="2" borderId="12" xfId="0" applyFont="1" applyFill="1" applyBorder="1" applyAlignment="1">
      <alignment horizontal="center" vertical="center" wrapText="1"/>
    </xf>
    <xf numFmtId="0" fontId="2" fillId="2" borderId="12" xfId="0" applyFont="1" applyFill="1" applyBorder="1" applyAlignment="1">
      <alignment wrapText="1"/>
    </xf>
    <xf numFmtId="0" fontId="2" fillId="2" borderId="12" xfId="0" applyFont="1" applyFill="1" applyBorder="1" applyAlignment="1">
      <alignment horizontal="left" wrapText="1"/>
    </xf>
    <xf numFmtId="0" fontId="8" fillId="3" borderId="12" xfId="0" applyFont="1" applyFill="1" applyBorder="1" applyAlignment="1">
      <alignment vertical="center" wrapText="1"/>
    </xf>
    <xf numFmtId="0" fontId="2" fillId="2" borderId="12" xfId="0"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left" wrapText="1"/>
    </xf>
    <xf numFmtId="0" fontId="2" fillId="3" borderId="12" xfId="0" applyFont="1" applyFill="1" applyBorder="1" applyAlignment="1">
      <alignment wrapText="1"/>
    </xf>
    <xf numFmtId="0" fontId="2" fillId="3" borderId="5" xfId="0" applyFont="1" applyFill="1" applyBorder="1" applyAlignment="1">
      <alignment horizontal="left" wrapText="1"/>
    </xf>
    <xf numFmtId="0" fontId="2" fillId="3"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3" borderId="12" xfId="0" applyFont="1" applyFill="1" applyBorder="1" applyAlignment="1">
      <alignment horizontal="left" wrapText="1"/>
    </xf>
    <xf numFmtId="0" fontId="3" fillId="3" borderId="12" xfId="0" applyFont="1" applyFill="1" applyBorder="1" applyAlignment="1">
      <alignment wrapText="1"/>
    </xf>
    <xf numFmtId="0" fontId="7" fillId="3" borderId="12" xfId="0" applyFont="1" applyFill="1" applyBorder="1" applyAlignment="1">
      <alignment wrapText="1"/>
    </xf>
    <xf numFmtId="0" fontId="3" fillId="3" borderId="12"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2" xfId="0" applyFont="1" applyFill="1" applyBorder="1" applyAlignment="1">
      <alignment horizontal="center" vertical="center" wrapText="1"/>
    </xf>
    <xf numFmtId="0" fontId="8" fillId="3" borderId="12" xfId="0" applyFont="1" applyFill="1" applyBorder="1" applyAlignment="1">
      <alignment horizontal="left" vertical="center" wrapText="1"/>
    </xf>
    <xf numFmtId="0" fontId="10" fillId="3" borderId="12" xfId="0" applyFont="1" applyFill="1" applyBorder="1" applyAlignment="1">
      <alignment vertical="center" wrapText="1"/>
    </xf>
    <xf numFmtId="0" fontId="8" fillId="3" borderId="12" xfId="0" applyFont="1" applyFill="1" applyBorder="1" applyAlignment="1">
      <alignment horizontal="center" vertical="center" wrapText="1"/>
    </xf>
    <xf numFmtId="0" fontId="6" fillId="2" borderId="12" xfId="0" applyFont="1" applyFill="1" applyBorder="1" applyAlignment="1">
      <alignment vertical="center" wrapText="1"/>
    </xf>
    <xf numFmtId="0" fontId="10" fillId="2" borderId="12" xfId="0" applyFont="1" applyFill="1" applyBorder="1" applyAlignment="1">
      <alignment vertical="center" wrapText="1"/>
    </xf>
    <xf numFmtId="0" fontId="6"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8" fillId="2" borderId="12" xfId="0" applyFont="1" applyFill="1" applyBorder="1" applyAlignment="1">
      <alignment wrapText="1"/>
    </xf>
    <xf numFmtId="0" fontId="7" fillId="2" borderId="12" xfId="0" applyFont="1" applyFill="1" applyBorder="1" applyAlignment="1">
      <alignment horizontal="center" wrapText="1"/>
    </xf>
    <xf numFmtId="0" fontId="8" fillId="3" borderId="12" xfId="0" applyFont="1" applyFill="1" applyBorder="1" applyAlignment="1">
      <alignment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3" fillId="3" borderId="12" xfId="0" applyFont="1" applyFill="1" applyBorder="1" applyAlignment="1">
      <alignment horizontal="center" wrapText="1"/>
    </xf>
    <xf numFmtId="9" fontId="3" fillId="3" borderId="12" xfId="0" applyNumberFormat="1" applyFont="1" applyFill="1" applyBorder="1" applyAlignment="1">
      <alignment horizontal="center" wrapText="1"/>
    </xf>
    <xf numFmtId="0" fontId="6" fillId="3" borderId="12" xfId="0" applyFont="1" applyFill="1" applyBorder="1" applyAlignment="1">
      <alignment vertical="center"/>
    </xf>
    <xf numFmtId="0" fontId="4" fillId="3" borderId="12" xfId="0" applyFont="1" applyFill="1" applyBorder="1" applyAlignment="1">
      <alignment horizontal="center" vertical="center" wrapText="1"/>
    </xf>
    <xf numFmtId="0" fontId="1" fillId="3" borderId="12" xfId="0" applyFont="1" applyFill="1" applyBorder="1" applyAlignment="1">
      <alignment horizontal="center"/>
    </xf>
    <xf numFmtId="9" fontId="1" fillId="3" borderId="12" xfId="0" applyNumberFormat="1" applyFont="1" applyFill="1" applyBorder="1" applyAlignment="1">
      <alignment horizontal="center"/>
    </xf>
    <xf numFmtId="9" fontId="7" fillId="3" borderId="12" xfId="0" applyNumberFormat="1" applyFont="1" applyFill="1" applyBorder="1" applyAlignment="1">
      <alignment horizontal="center"/>
    </xf>
    <xf numFmtId="9" fontId="4" fillId="3" borderId="12" xfId="0" applyNumberFormat="1" applyFont="1" applyFill="1" applyBorder="1" applyAlignment="1">
      <alignment horizontal="center"/>
    </xf>
    <xf numFmtId="0" fontId="0" fillId="3" borderId="12" xfId="0" applyFill="1" applyBorder="1"/>
    <xf numFmtId="0" fontId="11" fillId="0" borderId="0" xfId="0" applyFont="1"/>
    <xf numFmtId="0" fontId="1" fillId="3" borderId="12" xfId="0" applyFont="1" applyFill="1" applyBorder="1"/>
    <xf numFmtId="0" fontId="0" fillId="0" borderId="12" xfId="0" applyBorder="1"/>
    <xf numFmtId="0" fontId="0" fillId="0" borderId="12" xfId="0" applyBorder="1" applyAlignment="1">
      <alignment horizontal="center"/>
    </xf>
    <xf numFmtId="0" fontId="4" fillId="2" borderId="12" xfId="0" applyFont="1" applyFill="1" applyBorder="1" applyAlignment="1">
      <alignment horizontal="center" vertical="center" wrapText="1"/>
    </xf>
    <xf numFmtId="0" fontId="3" fillId="4" borderId="12" xfId="0" applyFont="1" applyFill="1" applyBorder="1" applyAlignment="1">
      <alignment horizontal="left" wrapText="1"/>
    </xf>
    <xf numFmtId="0" fontId="7" fillId="4" borderId="12" xfId="0" applyFont="1" applyFill="1" applyBorder="1" applyAlignment="1">
      <alignment horizontal="center" wrapText="1"/>
    </xf>
    <xf numFmtId="0" fontId="3" fillId="4" borderId="12" xfId="0" applyFont="1" applyFill="1" applyBorder="1" applyAlignment="1">
      <alignment horizontal="center" wrapText="1"/>
    </xf>
    <xf numFmtId="0" fontId="2" fillId="3" borderId="12" xfId="0" applyFont="1" applyFill="1" applyBorder="1" applyAlignment="1">
      <alignment vertical="center" wrapText="1"/>
    </xf>
    <xf numFmtId="0" fontId="6" fillId="4" borderId="12" xfId="0" applyFont="1" applyFill="1" applyBorder="1" applyAlignment="1">
      <alignment horizontal="left" vertical="center" wrapText="1"/>
    </xf>
    <xf numFmtId="0" fontId="4" fillId="4" borderId="1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3" borderId="9" xfId="0" applyFont="1" applyFill="1" applyBorder="1" applyAlignment="1">
      <alignment horizontal="center" wrapText="1"/>
    </xf>
    <xf numFmtId="0" fontId="7" fillId="3" borderId="11" xfId="0" applyFont="1" applyFill="1" applyBorder="1" applyAlignment="1">
      <alignment horizontal="center" vertical="center" wrapText="1"/>
    </xf>
    <xf numFmtId="0" fontId="3" fillId="3" borderId="9" xfId="0" applyFont="1" applyFill="1" applyBorder="1" applyAlignment="1">
      <alignment horizontal="left" wrapText="1"/>
    </xf>
    <xf numFmtId="0" fontId="7" fillId="3" borderId="10" xfId="0" applyFont="1" applyFill="1" applyBorder="1" applyAlignment="1">
      <alignment horizontal="center" wrapText="1"/>
    </xf>
    <xf numFmtId="0" fontId="8" fillId="3" borderId="10" xfId="0" applyFont="1" applyFill="1" applyBorder="1" applyAlignment="1">
      <alignment horizontal="center" wrapText="1"/>
    </xf>
    <xf numFmtId="0" fontId="7" fillId="3" borderId="10" xfId="0" applyFont="1" applyFill="1" applyBorder="1" applyAlignment="1">
      <alignment horizontal="center" vertical="center" wrapText="1"/>
    </xf>
    <xf numFmtId="0" fontId="8" fillId="2" borderId="10" xfId="0" applyFont="1" applyFill="1" applyBorder="1" applyAlignment="1">
      <alignment horizontal="center" wrapText="1"/>
    </xf>
    <xf numFmtId="0" fontId="9" fillId="2" borderId="11" xfId="0" applyFont="1" applyFill="1" applyBorder="1" applyAlignment="1">
      <alignment horizontal="center" vertical="center" wrapText="1"/>
    </xf>
    <xf numFmtId="0" fontId="13" fillId="0" borderId="12" xfId="0" applyFont="1" applyBorder="1" applyAlignment="1">
      <alignment vertical="center" wrapText="1"/>
    </xf>
    <xf numFmtId="0" fontId="3" fillId="4" borderId="12" xfId="0" applyFont="1" applyFill="1" applyBorder="1" applyAlignment="1">
      <alignment vertical="center" wrapText="1"/>
    </xf>
    <xf numFmtId="0" fontId="7" fillId="4" borderId="12" xfId="0" applyFont="1" applyFill="1" applyBorder="1" applyAlignment="1">
      <alignment horizontal="center" vertical="center" wrapText="1"/>
    </xf>
    <xf numFmtId="0" fontId="3" fillId="4" borderId="12" xfId="0" applyFont="1" applyFill="1" applyBorder="1" applyAlignment="1">
      <alignment wrapText="1"/>
    </xf>
    <xf numFmtId="0" fontId="3" fillId="5" borderId="12" xfId="0" applyFont="1" applyFill="1" applyBorder="1" applyAlignment="1">
      <alignment wrapText="1"/>
    </xf>
    <xf numFmtId="0" fontId="7" fillId="2" borderId="12" xfId="0" applyFont="1" applyFill="1" applyBorder="1" applyAlignment="1">
      <alignment wrapText="1"/>
    </xf>
    <xf numFmtId="0" fontId="3" fillId="2" borderId="12" xfId="0" applyFont="1" applyFill="1" applyBorder="1" applyAlignment="1">
      <alignment wrapText="1"/>
    </xf>
    <xf numFmtId="0" fontId="7" fillId="2" borderId="12" xfId="0" applyFont="1" applyFill="1" applyBorder="1" applyAlignment="1">
      <alignment horizontal="center" vertical="center" wrapText="1"/>
    </xf>
    <xf numFmtId="0" fontId="7" fillId="2" borderId="12" xfId="0" applyFont="1" applyFill="1" applyBorder="1" applyAlignment="1">
      <alignment horizontal="left" vertical="center" wrapText="1"/>
    </xf>
    <xf numFmtId="0" fontId="8" fillId="2" borderId="12" xfId="0" applyFont="1" applyFill="1" applyBorder="1" applyAlignment="1">
      <alignment vertical="center" wrapText="1"/>
    </xf>
    <xf numFmtId="0" fontId="7" fillId="4" borderId="12" xfId="0" applyFont="1" applyFill="1" applyBorder="1" applyAlignment="1">
      <alignment vertical="center" wrapText="1"/>
    </xf>
    <xf numFmtId="0" fontId="14" fillId="3" borderId="12" xfId="0" applyFont="1" applyFill="1" applyBorder="1" applyAlignment="1">
      <alignment horizontal="center" vertical="center" wrapText="1"/>
    </xf>
    <xf numFmtId="0" fontId="15" fillId="3" borderId="12" xfId="0" applyFont="1" applyFill="1" applyBorder="1"/>
    <xf numFmtId="0" fontId="13" fillId="3" borderId="12" xfId="0" applyFont="1" applyFill="1" applyBorder="1" applyAlignment="1">
      <alignment horizontal="left" vertical="center" wrapText="1"/>
    </xf>
    <xf numFmtId="9" fontId="14" fillId="3" borderId="12" xfId="0" applyNumberFormat="1" applyFont="1" applyFill="1" applyBorder="1" applyAlignment="1">
      <alignment horizontal="center" vertical="center" wrapText="1"/>
    </xf>
    <xf numFmtId="0" fontId="13" fillId="3" borderId="12" xfId="0" applyFont="1" applyFill="1" applyBorder="1" applyAlignment="1">
      <alignment vertical="center" wrapText="1"/>
    </xf>
    <xf numFmtId="0" fontId="16" fillId="0" borderId="12" xfId="0" applyFont="1" applyBorder="1"/>
    <xf numFmtId="0" fontId="15" fillId="0" borderId="12" xfId="0" applyFont="1" applyBorder="1" applyAlignment="1">
      <alignment horizontal="center"/>
    </xf>
    <xf numFmtId="9" fontId="15" fillId="0" borderId="12" xfId="0" applyNumberFormat="1" applyFont="1" applyBorder="1" applyAlignment="1">
      <alignment horizontal="center"/>
    </xf>
    <xf numFmtId="0" fontId="4" fillId="3" borderId="5" xfId="0" applyFont="1" applyFill="1" applyBorder="1" applyAlignment="1">
      <alignment horizontal="center" vertical="center" wrapText="1"/>
    </xf>
    <xf numFmtId="0" fontId="3" fillId="2" borderId="12" xfId="0" applyFont="1" applyFill="1" applyBorder="1" applyAlignment="1">
      <alignment horizontal="left" wrapText="1"/>
    </xf>
    <xf numFmtId="0" fontId="7" fillId="2" borderId="9" xfId="0" applyFont="1" applyFill="1" applyBorder="1" applyAlignment="1">
      <alignment horizont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left" wrapText="1"/>
    </xf>
    <xf numFmtId="0" fontId="7" fillId="4" borderId="12"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6" borderId="12" xfId="0" applyFont="1" applyFill="1" applyBorder="1" applyAlignment="1">
      <alignment horizontal="center" vertical="center"/>
    </xf>
    <xf numFmtId="0" fontId="3" fillId="6" borderId="12" xfId="0" applyFont="1" applyFill="1" applyBorder="1" applyAlignment="1">
      <alignment vertical="center"/>
    </xf>
    <xf numFmtId="0" fontId="17" fillId="4" borderId="12" xfId="0" applyFont="1" applyFill="1" applyBorder="1" applyAlignment="1">
      <alignment horizontal="center" vertical="top"/>
    </xf>
    <xf numFmtId="0" fontId="0" fillId="3" borderId="12" xfId="0" applyFill="1" applyBorder="1" applyAlignment="1">
      <alignment horizontal="center"/>
    </xf>
    <xf numFmtId="0" fontId="3" fillId="2" borderId="12" xfId="0" applyFont="1" applyFill="1" applyBorder="1" applyAlignment="1">
      <alignment horizontal="center" vertical="center"/>
    </xf>
    <xf numFmtId="0" fontId="18" fillId="2" borderId="12" xfId="0" applyFont="1" applyFill="1" applyBorder="1" applyAlignment="1">
      <alignment horizontal="center" vertical="center"/>
    </xf>
    <xf numFmtId="0" fontId="1" fillId="3" borderId="12" xfId="0" applyFont="1" applyFill="1" applyBorder="1" applyAlignment="1">
      <alignment horizontal="center" vertical="center"/>
    </xf>
    <xf numFmtId="0" fontId="6" fillId="3" borderId="9" xfId="0" applyFont="1" applyFill="1" applyBorder="1" applyAlignment="1">
      <alignment horizontal="center" vertical="center" wrapText="1"/>
    </xf>
    <xf numFmtId="0" fontId="4" fillId="4" borderId="12" xfId="0" applyFont="1" applyFill="1" applyBorder="1" applyAlignment="1">
      <alignment horizontal="center" wrapText="1"/>
    </xf>
    <xf numFmtId="0" fontId="6" fillId="3" borderId="5"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2" fillId="2" borderId="12"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4" fillId="4" borderId="12"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19" fillId="3" borderId="12" xfId="0" applyFont="1" applyFill="1" applyBorder="1" applyAlignment="1">
      <alignment horizontal="left" vertical="center" wrapText="1"/>
    </xf>
    <xf numFmtId="0" fontId="22" fillId="3" borderId="12" xfId="0" applyFont="1" applyFill="1" applyBorder="1" applyAlignment="1">
      <alignment horizontal="center" vertical="center" wrapText="1"/>
    </xf>
    <xf numFmtId="0" fontId="23" fillId="2" borderId="12"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14" fillId="3" borderId="12"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4" fillId="2" borderId="12" xfId="0" applyFont="1" applyFill="1" applyBorder="1" applyAlignment="1">
      <alignment horizontal="center" vertical="center" wrapText="1"/>
    </xf>
    <xf numFmtId="0" fontId="26" fillId="2" borderId="12" xfId="0" applyFont="1" applyFill="1" applyBorder="1" applyAlignment="1">
      <alignment horizontal="left" vertical="center" wrapText="1"/>
    </xf>
    <xf numFmtId="0" fontId="27" fillId="2" borderId="12" xfId="0" applyFont="1" applyFill="1" applyBorder="1" applyAlignment="1">
      <alignment horizontal="center" vertical="center" wrapText="1"/>
    </xf>
    <xf numFmtId="0" fontId="19" fillId="2" borderId="12" xfId="0" applyFont="1" applyFill="1" applyBorder="1" applyAlignment="1">
      <alignment horizontal="left" wrapText="1"/>
    </xf>
    <xf numFmtId="0" fontId="9" fillId="2" borderId="12" xfId="0" applyFont="1" applyFill="1" applyBorder="1" applyAlignment="1">
      <alignment horizontal="center" wrapText="1"/>
    </xf>
    <xf numFmtId="0" fontId="28" fillId="2" borderId="12" xfId="0" applyFont="1" applyFill="1" applyBorder="1" applyAlignment="1">
      <alignment horizontal="left" vertical="center" wrapText="1"/>
    </xf>
    <xf numFmtId="0" fontId="28" fillId="3" borderId="12" xfId="0" applyFont="1" applyFill="1" applyBorder="1" applyAlignment="1">
      <alignment horizontal="left" vertical="center" wrapText="1"/>
    </xf>
    <xf numFmtId="0" fontId="28" fillId="3" borderId="12" xfId="0" applyFont="1" applyFill="1" applyBorder="1" applyAlignment="1">
      <alignment vertical="center" wrapText="1"/>
    </xf>
    <xf numFmtId="0" fontId="27" fillId="3" borderId="5"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8" fillId="2" borderId="12" xfId="0" applyFont="1" applyFill="1" applyBorder="1" applyAlignment="1">
      <alignment horizontal="center" vertical="center" wrapText="1"/>
    </xf>
    <xf numFmtId="0" fontId="7" fillId="4" borderId="12" xfId="0" applyFont="1" applyFill="1" applyBorder="1" applyAlignment="1">
      <alignment horizontal="left" wrapText="1"/>
    </xf>
    <xf numFmtId="0" fontId="20" fillId="3" borderId="12" xfId="0" applyFont="1" applyFill="1" applyBorder="1" applyAlignment="1">
      <alignment horizontal="left" wrapText="1"/>
    </xf>
    <xf numFmtId="0" fontId="28" fillId="3" borderId="12" xfId="0" applyFont="1" applyFill="1" applyBorder="1" applyAlignment="1">
      <alignment horizontal="center" vertical="center" wrapText="1"/>
    </xf>
    <xf numFmtId="0" fontId="29" fillId="2" borderId="12" xfId="0" applyFont="1" applyFill="1" applyBorder="1" applyAlignment="1">
      <alignment horizontal="center" wrapText="1"/>
    </xf>
    <xf numFmtId="0" fontId="30" fillId="2" borderId="9" xfId="0" applyFont="1" applyFill="1" applyBorder="1" applyAlignment="1">
      <alignment horizontal="center" wrapText="1"/>
    </xf>
    <xf numFmtId="0" fontId="28" fillId="3" borderId="12" xfId="0" applyFont="1" applyFill="1" applyBorder="1" applyAlignment="1">
      <alignment horizontal="left" wrapText="1"/>
    </xf>
    <xf numFmtId="0" fontId="30" fillId="3" borderId="12"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0" borderId="1" xfId="0" applyFont="1" applyBorder="1" applyAlignment="1">
      <alignment horizontal="center" wrapText="1"/>
    </xf>
    <xf numFmtId="0" fontId="2" fillId="0" borderId="5" xfId="0" applyFont="1"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7" fontId="5" fillId="2" borderId="9" xfId="0" applyNumberFormat="1" applyFont="1" applyFill="1" applyBorder="1" applyAlignment="1">
      <alignment horizontal="center" vertical="center" wrapText="1"/>
    </xf>
    <xf numFmtId="17" fontId="5" fillId="2" borderId="10" xfId="0" applyNumberFormat="1" applyFont="1" applyFill="1" applyBorder="1" applyAlignment="1">
      <alignment horizontal="center" vertical="center" wrapText="1"/>
    </xf>
    <xf numFmtId="17" fontId="5" fillId="2" borderId="1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26" fillId="2" borderId="1"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PQRSD POR SERVICIO Enero/25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 TRIMESTRE'!$B$5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3AA-4CFC-9F68-3AA8AEA1B73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3AA-4CFC-9F68-3AA8AEA1B73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3AA-4CFC-9F68-3AA8AEA1B737}"/>
              </c:ext>
            </c:extLst>
          </c:dPt>
          <c:dLbls>
            <c:dLbl>
              <c:idx val="0"/>
              <c:layout>
                <c:manualLayout>
                  <c:x val="-8.9188320209973748E-2"/>
                  <c:y val="0.1524631816856226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AA-4CFC-9F68-3AA8AEA1B737}"/>
                </c:ext>
              </c:extLst>
            </c:dLbl>
            <c:dLbl>
              <c:idx val="2"/>
              <c:layout>
                <c:manualLayout>
                  <c:x val="6.2236657917760278E-2"/>
                  <c:y val="4.408027121609794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AA-4CFC-9F68-3AA8AEA1B73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TRIMESTRE'!$A$6:$A$8</c:f>
              <c:strCache>
                <c:ptCount val="3"/>
                <c:pt idx="0">
                  <c:v>C. Externa especilizada </c:v>
                </c:pt>
                <c:pt idx="1">
                  <c:v>Hospitalizacion</c:v>
                </c:pt>
                <c:pt idx="2">
                  <c:v>urgencias </c:v>
                </c:pt>
              </c:strCache>
            </c:strRef>
          </c:cat>
          <c:val>
            <c:numRef>
              <c:f>'CONSOLIDADO I TRIMESTRE'!$B$6:$B$8</c:f>
              <c:numCache>
                <c:formatCode>General</c:formatCode>
                <c:ptCount val="3"/>
                <c:pt idx="0">
                  <c:v>2</c:v>
                </c:pt>
                <c:pt idx="1">
                  <c:v>3</c:v>
                </c:pt>
                <c:pt idx="2">
                  <c:v>3</c:v>
                </c:pt>
              </c:numCache>
            </c:numRef>
          </c:val>
          <c:extLst>
            <c:ext xmlns:c16="http://schemas.microsoft.com/office/drawing/2014/chart" uri="{C3380CC4-5D6E-409C-BE32-E72D297353CC}">
              <c16:uniqueId val="{00000006-83AA-4CFC-9F68-3AA8AEA1B73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t>Total PQRSD RECEPCIONADAS EN EL I TRIMESTRE/25</a:t>
            </a:r>
          </a:p>
        </c:rich>
      </c:tx>
      <c:layout>
        <c:manualLayout>
          <c:xMode val="edge"/>
          <c:yMode val="edge"/>
          <c:x val="0.1547567804024497"/>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 TRIMESTRE'!$B$35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0EB-443B-B7B8-B0601CD7606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0EB-443B-B7B8-B0601CD7606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0EB-443B-B7B8-B0601CD7606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0EB-443B-B7B8-B0601CD76065}"/>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0EB-443B-B7B8-B0601CD76065}"/>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0EB-443B-B7B8-B0601CD7606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0EB-443B-B7B8-B0601CD76065}"/>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A0EB-443B-B7B8-B0601CD76065}"/>
              </c:ext>
            </c:extLst>
          </c:dPt>
          <c:dLbls>
            <c:dLbl>
              <c:idx val="1"/>
              <c:layout>
                <c:manualLayout>
                  <c:x val="3.1470472440944884E-2"/>
                  <c:y val="-1.0429425488480606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EB-443B-B7B8-B0601CD76065}"/>
                </c:ext>
              </c:extLst>
            </c:dLbl>
            <c:dLbl>
              <c:idx val="2"/>
              <c:layout>
                <c:manualLayout>
                  <c:x val="5.5379702537182843E-2"/>
                  <c:y val="-4.437263050452026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EB-443B-B7B8-B0601CD76065}"/>
                </c:ext>
              </c:extLst>
            </c:dLbl>
            <c:dLbl>
              <c:idx val="3"/>
              <c:layout>
                <c:manualLayout>
                  <c:x val="3.5411198600174585E-4"/>
                  <c:y val="-7.041666666666666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EB-443B-B7B8-B0601CD76065}"/>
                </c:ext>
              </c:extLst>
            </c:dLbl>
            <c:dLbl>
              <c:idx val="4"/>
              <c:layout>
                <c:manualLayout>
                  <c:x val="3.9286964129483818E-3"/>
                  <c:y val="-1.6200058326042578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0EB-443B-B7B8-B0601CD76065}"/>
                </c:ext>
              </c:extLst>
            </c:dLbl>
            <c:dLbl>
              <c:idx val="5"/>
              <c:layout>
                <c:manualLayout>
                  <c:x val="1.9254811898512674E-2"/>
                  <c:y val="5.248286672499270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0EB-443B-B7B8-B0601CD76065}"/>
                </c:ext>
              </c:extLst>
            </c:dLbl>
            <c:dLbl>
              <c:idx val="6"/>
              <c:layout>
                <c:manualLayout>
                  <c:x val="0.17251465441819772"/>
                  <c:y val="8.098935549722951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0EB-443B-B7B8-B0601CD76065}"/>
                </c:ext>
              </c:extLst>
            </c:dLbl>
            <c:dLbl>
              <c:idx val="7"/>
              <c:layout>
                <c:manualLayout>
                  <c:x val="0.20571828521434815"/>
                  <c:y val="0.2108056284631087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A0EB-443B-B7B8-B0601CD76065}"/>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TRIMESTRE'!$A$36:$A$43</c:f>
              <c:strCache>
                <c:ptCount val="8"/>
                <c:pt idx="0">
                  <c:v>C. Externa especilizada </c:v>
                </c:pt>
                <c:pt idx="1">
                  <c:v>Hospitalizacion</c:v>
                </c:pt>
                <c:pt idx="2">
                  <c:v>Cirugia</c:v>
                </c:pt>
                <c:pt idx="3">
                  <c:v>Terapias  </c:v>
                </c:pt>
                <c:pt idx="4">
                  <c:v>Urgencias </c:v>
                </c:pt>
                <c:pt idx="5">
                  <c:v>Baja complejidad</c:v>
                </c:pt>
                <c:pt idx="6">
                  <c:v>Ruta Materna</c:v>
                </c:pt>
                <c:pt idx="7">
                  <c:v>Serv.tranfucional</c:v>
                </c:pt>
              </c:strCache>
            </c:strRef>
          </c:cat>
          <c:val>
            <c:numRef>
              <c:f>'CONSOLIDADO I TRIMESTRE'!$B$36:$B$43</c:f>
              <c:numCache>
                <c:formatCode>General</c:formatCode>
                <c:ptCount val="8"/>
                <c:pt idx="0">
                  <c:v>15</c:v>
                </c:pt>
                <c:pt idx="1">
                  <c:v>5</c:v>
                </c:pt>
                <c:pt idx="2">
                  <c:v>3</c:v>
                </c:pt>
                <c:pt idx="3">
                  <c:v>1</c:v>
                </c:pt>
                <c:pt idx="4">
                  <c:v>5</c:v>
                </c:pt>
                <c:pt idx="5">
                  <c:v>2</c:v>
                </c:pt>
                <c:pt idx="6">
                  <c:v>2</c:v>
                </c:pt>
                <c:pt idx="7">
                  <c:v>1</c:v>
                </c:pt>
              </c:numCache>
            </c:numRef>
          </c:val>
          <c:extLst>
            <c:ext xmlns:c16="http://schemas.microsoft.com/office/drawing/2014/chart" uri="{C3380CC4-5D6E-409C-BE32-E72D297353CC}">
              <c16:uniqueId val="{00000010-A0EB-443B-B7B8-B0601CD7606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EAPB INVOLUCRADA EN LA PQRSD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 TRIMESTRE'!$B$46</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0A3-4653-9A2A-7B5F4881614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0A3-4653-9A2A-7B5F4881614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0A3-4653-9A2A-7B5F4881614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0A3-4653-9A2A-7B5F4881614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0A3-4653-9A2A-7B5F4881614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0A3-4653-9A2A-7B5F4881614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0A3-4653-9A2A-7B5F4881614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A0A3-4653-9A2A-7B5F4881614B}"/>
              </c:ext>
            </c:extLst>
          </c:dPt>
          <c:dLbls>
            <c:dLbl>
              <c:idx val="0"/>
              <c:layout>
                <c:manualLayout>
                  <c:x val="-7.5413167104111986E-2"/>
                  <c:y val="7.394575678040246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A3-4653-9A2A-7B5F4881614B}"/>
                </c:ext>
              </c:extLst>
            </c:dLbl>
            <c:dLbl>
              <c:idx val="1"/>
              <c:layout>
                <c:manualLayout>
                  <c:x val="-9.8296150481189851E-2"/>
                  <c:y val="1.826480023330416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A3-4653-9A2A-7B5F4881614B}"/>
                </c:ext>
              </c:extLst>
            </c:dLbl>
            <c:dLbl>
              <c:idx val="2"/>
              <c:layout>
                <c:manualLayout>
                  <c:x val="-6.4040026246719214E-2"/>
                  <c:y val="-7.409558180227487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A3-4653-9A2A-7B5F4881614B}"/>
                </c:ext>
              </c:extLst>
            </c:dLbl>
            <c:dLbl>
              <c:idx val="3"/>
              <c:layout>
                <c:manualLayout>
                  <c:x val="3.3547900262467192E-2"/>
                  <c:y val="-0.16355424321959755"/>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A3-4653-9A2A-7B5F4881614B}"/>
                </c:ext>
              </c:extLst>
            </c:dLbl>
            <c:dLbl>
              <c:idx val="4"/>
              <c:layout>
                <c:manualLayout>
                  <c:x val="2.4528871391076117E-2"/>
                  <c:y val="-7.016659375911343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0A3-4653-9A2A-7B5F4881614B}"/>
                </c:ext>
              </c:extLst>
            </c:dLbl>
            <c:dLbl>
              <c:idx val="5"/>
              <c:layout>
                <c:manualLayout>
                  <c:x val="0.14138538932633418"/>
                  <c:y val="0.1340055409740449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0A3-4653-9A2A-7B5F4881614B}"/>
                </c:ext>
              </c:extLst>
            </c:dLbl>
            <c:dLbl>
              <c:idx val="6"/>
              <c:layout>
                <c:manualLayout>
                  <c:x val="0.30406692913385824"/>
                  <c:y val="0.1066735928842227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0A3-4653-9A2A-7B5F4881614B}"/>
                </c:ext>
              </c:extLst>
            </c:dLbl>
            <c:dLbl>
              <c:idx val="7"/>
              <c:layout>
                <c:manualLayout>
                  <c:x val="-0.12444356955380577"/>
                  <c:y val="5.755322251385239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A0A3-4653-9A2A-7B5F4881614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TRIMESTRE'!$A$47:$A$54</c:f>
              <c:strCache>
                <c:ptCount val="8"/>
                <c:pt idx="0">
                  <c:v>Dusakawi</c:v>
                </c:pt>
                <c:pt idx="1">
                  <c:v>Nueva Eps</c:v>
                </c:pt>
                <c:pt idx="2">
                  <c:v>Sanitas </c:v>
                </c:pt>
                <c:pt idx="3">
                  <c:v>SOAT</c:v>
                </c:pt>
                <c:pt idx="4">
                  <c:v>Anaswayuu</c:v>
                </c:pt>
                <c:pt idx="5">
                  <c:v>Cajacopi</c:v>
                </c:pt>
                <c:pt idx="6">
                  <c:v>Sanidad militar</c:v>
                </c:pt>
                <c:pt idx="7">
                  <c:v>Otra Eps </c:v>
                </c:pt>
              </c:strCache>
            </c:strRef>
          </c:cat>
          <c:val>
            <c:numRef>
              <c:f>'CONSOLIDADO I TRIMESTRE'!$B$47:$B$54</c:f>
              <c:numCache>
                <c:formatCode>General</c:formatCode>
                <c:ptCount val="8"/>
                <c:pt idx="0">
                  <c:v>2</c:v>
                </c:pt>
                <c:pt idx="1">
                  <c:v>10</c:v>
                </c:pt>
                <c:pt idx="2">
                  <c:v>5</c:v>
                </c:pt>
                <c:pt idx="3">
                  <c:v>1</c:v>
                </c:pt>
                <c:pt idx="4">
                  <c:v>4</c:v>
                </c:pt>
                <c:pt idx="5">
                  <c:v>10</c:v>
                </c:pt>
                <c:pt idx="6">
                  <c:v>1</c:v>
                </c:pt>
                <c:pt idx="7">
                  <c:v>1</c:v>
                </c:pt>
              </c:numCache>
            </c:numRef>
          </c:val>
          <c:extLst>
            <c:ext xmlns:c16="http://schemas.microsoft.com/office/drawing/2014/chart" uri="{C3380CC4-5D6E-409C-BE32-E72D297353CC}">
              <c16:uniqueId val="{00000010-A0A3-4653-9A2A-7B5F4881614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a:t>Dias de espera Resolucion PQRSD I</a:t>
            </a:r>
            <a:r>
              <a:rPr lang="en-US" sz="1400" baseline="0"/>
              <a:t> Trimestre/25 .</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20597659667541554"/>
          <c:y val="0.2452548118985127"/>
          <c:w val="0.43062489063867015"/>
          <c:h val="0.71770815106445029"/>
        </c:manualLayout>
      </c:layout>
      <c:pieChart>
        <c:varyColors val="1"/>
        <c:ser>
          <c:idx val="0"/>
          <c:order val="0"/>
          <c:tx>
            <c:strRef>
              <c:f>'CONSOLIDADO I TRIMESTRE'!$L$35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928-4E2C-A5F7-BA2531037B6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928-4E2C-A5F7-BA2531037B6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928-4E2C-A5F7-BA2531037B6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928-4E2C-A5F7-BA2531037B6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928-4E2C-A5F7-BA2531037B66}"/>
              </c:ext>
            </c:extLst>
          </c:dPt>
          <c:dLbls>
            <c:dLbl>
              <c:idx val="0"/>
              <c:layout>
                <c:manualLayout>
                  <c:x val="-0.18253149606299213"/>
                  <c:y val="0.1311632400116651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28-4E2C-A5F7-BA2531037B66}"/>
                </c:ext>
              </c:extLst>
            </c:dLbl>
            <c:dLbl>
              <c:idx val="1"/>
              <c:layout>
                <c:manualLayout>
                  <c:x val="4.1228565179352555E-2"/>
                  <c:y val="-0.20015602216389619"/>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28-4E2C-A5F7-BA2531037B66}"/>
                </c:ext>
              </c:extLst>
            </c:dLbl>
            <c:dLbl>
              <c:idx val="2"/>
              <c:layout>
                <c:manualLayout>
                  <c:x val="6.0649168853893265E-2"/>
                  <c:y val="0.12442403032954209"/>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928-4E2C-A5F7-BA2531037B66}"/>
                </c:ext>
              </c:extLst>
            </c:dLbl>
            <c:dLbl>
              <c:idx val="3"/>
              <c:layout>
                <c:manualLayout>
                  <c:x val="-3.3980752405949255E-3"/>
                  <c:y val="6.963655584718572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928-4E2C-A5F7-BA2531037B66}"/>
                </c:ext>
              </c:extLst>
            </c:dLbl>
            <c:dLbl>
              <c:idx val="4"/>
              <c:layout>
                <c:manualLayout>
                  <c:x val="0.12447244094488184"/>
                  <c:y val="7.6546369203849496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928-4E2C-A5F7-BA2531037B6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1"/>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TRIMESTRE'!$K$36:$K$40</c:f>
              <c:strCache>
                <c:ptCount val="5"/>
                <c:pt idx="0">
                  <c:v>0 DIAS</c:v>
                </c:pt>
                <c:pt idx="1">
                  <c:v>1 DIA</c:v>
                </c:pt>
                <c:pt idx="2">
                  <c:v>2 DIAS</c:v>
                </c:pt>
                <c:pt idx="3">
                  <c:v>3 DIAS</c:v>
                </c:pt>
                <c:pt idx="4">
                  <c:v>MAS DE 4 DIAS</c:v>
                </c:pt>
              </c:strCache>
            </c:strRef>
          </c:cat>
          <c:val>
            <c:numRef>
              <c:f>'CONSOLIDADO I TRIMESTRE'!$L$36:$L$40</c:f>
              <c:numCache>
                <c:formatCode>General</c:formatCode>
                <c:ptCount val="5"/>
                <c:pt idx="0">
                  <c:v>16</c:v>
                </c:pt>
                <c:pt idx="1">
                  <c:v>10</c:v>
                </c:pt>
                <c:pt idx="2">
                  <c:v>6</c:v>
                </c:pt>
                <c:pt idx="3">
                  <c:v>1</c:v>
                </c:pt>
                <c:pt idx="4">
                  <c:v>1</c:v>
                </c:pt>
              </c:numCache>
            </c:numRef>
          </c:val>
          <c:extLst>
            <c:ext xmlns:c16="http://schemas.microsoft.com/office/drawing/2014/chart" uri="{C3380CC4-5D6E-409C-BE32-E72D297353CC}">
              <c16:uniqueId val="{0000000A-8928-4E2C-A5F7-BA2531037B6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Causas de la PQRSD I Trimestre/25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6.520581802274715E-2"/>
          <c:y val="0.13877333041703122"/>
          <c:w val="0.45284711286089241"/>
          <c:h val="0.75474518810148727"/>
        </c:manualLayout>
      </c:layout>
      <c:pieChart>
        <c:varyColors val="1"/>
        <c:ser>
          <c:idx val="0"/>
          <c:order val="0"/>
          <c:tx>
            <c:strRef>
              <c:f>'CONSOLIDADO I TRIMESTRE'!$B$60</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FF4-447D-9238-62D248D3216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FF4-447D-9238-62D248D3216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FF4-447D-9238-62D248D3216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FF4-447D-9238-62D248D32165}"/>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FF4-447D-9238-62D248D32165}"/>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FF4-447D-9238-62D248D3216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7FF4-447D-9238-62D248D32165}"/>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7FF4-447D-9238-62D248D32165}"/>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7FF4-447D-9238-62D248D32165}"/>
              </c:ext>
            </c:extLst>
          </c:dPt>
          <c:dLbls>
            <c:dLbl>
              <c:idx val="1"/>
              <c:layout>
                <c:manualLayout>
                  <c:x val="5.7919731291996984E-2"/>
                  <c:y val="3.582062532547367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F4-447D-9238-62D248D32165}"/>
                </c:ext>
              </c:extLst>
            </c:dLbl>
            <c:dLbl>
              <c:idx val="2"/>
              <c:layout>
                <c:manualLayout>
                  <c:x val="0.32250031833550474"/>
                  <c:y val="-0.177910491363786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F4-447D-9238-62D248D32165}"/>
                </c:ext>
              </c:extLst>
            </c:dLbl>
            <c:dLbl>
              <c:idx val="3"/>
              <c:layout>
                <c:manualLayout>
                  <c:x val="8.5069462813852376E-3"/>
                  <c:y val="4.952893820692523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F4-447D-9238-62D248D32165}"/>
                </c:ext>
              </c:extLst>
            </c:dLbl>
            <c:dLbl>
              <c:idx val="4"/>
              <c:layout>
                <c:manualLayout>
                  <c:x val="2.016459313803648E-3"/>
                  <c:y val="-0.2085790877427979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8EB1A04B-83E8-46A6-A83F-97D91835F8F3}" type="CATEGORYNAME">
                      <a:rPr lang="en-US" sz="800"/>
                      <a:pPr>
                        <a:defRPr/>
                      </a:pPr>
                      <a:t>[NOMBRE DE CATEGORÍA]</a:t>
                    </a:fld>
                    <a:r>
                      <a:rPr lang="en-US" baseline="0"/>
                      <a:t>; </a:t>
                    </a:r>
                    <a:fld id="{B23A51D1-2B6F-483E-B282-A7F5A3900975}" type="VALUE">
                      <a:rPr lang="en-US" baseline="0"/>
                      <a:pPr>
                        <a:defRPr/>
                      </a:pPr>
                      <a:t>[VALOR]</a:t>
                    </a:fld>
                    <a:r>
                      <a:rPr lang="en-US" baseline="0"/>
                      <a:t>; </a:t>
                    </a:r>
                    <a:fld id="{D3D564C5-6847-4153-888E-C6799321459D}" type="PERCENTAGE">
                      <a:rPr lang="en-US" baseline="0"/>
                      <a:pPr>
                        <a:defRPr/>
                      </a:pPr>
                      <a:t>[PORCENTAJE]</a:t>
                    </a:fld>
                    <a:endParaRPr lang="en-US" baseline="0"/>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9874898707284205"/>
                      <c:h val="0.16046868623456106"/>
                    </c:manualLayout>
                  </c15:layout>
                  <c15:dlblFieldTable/>
                  <c15:showDataLabelsRange val="0"/>
                </c:ext>
                <c:ext xmlns:c16="http://schemas.microsoft.com/office/drawing/2014/chart" uri="{C3380CC4-5D6E-409C-BE32-E72D297353CC}">
                  <c16:uniqueId val="{00000009-7FF4-447D-9238-62D248D32165}"/>
                </c:ext>
              </c:extLst>
            </c:dLbl>
            <c:dLbl>
              <c:idx val="5"/>
              <c:layout>
                <c:manualLayout>
                  <c:x val="0.29955389246790837"/>
                  <c:y val="-0.26232906127756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FF4-447D-9238-62D248D32165}"/>
                </c:ext>
              </c:extLst>
            </c:dLbl>
            <c:dLbl>
              <c:idx val="6"/>
              <c:layout>
                <c:manualLayout>
                  <c:x val="1.6459678658094536E-2"/>
                  <c:y val="4.381536063717024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FF4-447D-9238-62D248D32165}"/>
                </c:ext>
              </c:extLst>
            </c:dLbl>
            <c:dLbl>
              <c:idx val="7"/>
              <c:layout>
                <c:manualLayout>
                  <c:x val="-8.5895858135834786E-3"/>
                  <c:y val="1.3993069118652479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FF4-447D-9238-62D248D32165}"/>
                </c:ext>
              </c:extLst>
            </c:dLbl>
            <c:dLbl>
              <c:idx val="8"/>
              <c:layout>
                <c:manualLayout>
                  <c:x val="0.10266402122869109"/>
                  <c:y val="6.2700759460033095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FF4-447D-9238-62D248D32165}"/>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TRIMESTRE'!$A$61:$A$69</c:f>
              <c:strCache>
                <c:ptCount val="9"/>
                <c:pt idx="0">
                  <c:v>06.Lentitud en los procesos</c:v>
                </c:pt>
                <c:pt idx="1">
                  <c:v>05.Mala calidad del servicio</c:v>
                </c:pt>
                <c:pt idx="2">
                  <c:v>08.Dotación inadecuada/ ausencia de insumos</c:v>
                </c:pt>
                <c:pt idx="3">
                  <c:v>24.Solicitud incompleta y no procedente </c:v>
                </c:pt>
                <c:pt idx="4">
                  <c:v>No accesibilidad a la oportunidad en la atención médica especializada, a los demás servicios. Demoras en la atención. Negación a la entrega de medicamentos, insumos.</c:v>
                </c:pt>
                <c:pt idx="5">
                  <c:v>05.Atención inoportuna</c:v>
                </c:pt>
                <c:pt idx="6">
                  <c:v>16.Limitaciones en la información</c:v>
                </c:pt>
                <c:pt idx="7">
                  <c:v>29.Inopurtunidad en la programacion quirurgica</c:v>
                </c:pt>
                <c:pt idx="8">
                  <c:v>Funcionarios Groseros </c:v>
                </c:pt>
              </c:strCache>
            </c:strRef>
          </c:cat>
          <c:val>
            <c:numRef>
              <c:f>'CONSOLIDADO I TRIMESTRE'!$B$61:$B$69</c:f>
              <c:numCache>
                <c:formatCode>General</c:formatCode>
                <c:ptCount val="9"/>
                <c:pt idx="0">
                  <c:v>16</c:v>
                </c:pt>
                <c:pt idx="1">
                  <c:v>2</c:v>
                </c:pt>
                <c:pt idx="2">
                  <c:v>2</c:v>
                </c:pt>
                <c:pt idx="3">
                  <c:v>1</c:v>
                </c:pt>
                <c:pt idx="4">
                  <c:v>1</c:v>
                </c:pt>
                <c:pt idx="5">
                  <c:v>4</c:v>
                </c:pt>
                <c:pt idx="6">
                  <c:v>6</c:v>
                </c:pt>
                <c:pt idx="7">
                  <c:v>1</c:v>
                </c:pt>
                <c:pt idx="8">
                  <c:v>1</c:v>
                </c:pt>
              </c:numCache>
            </c:numRef>
          </c:val>
          <c:extLst>
            <c:ext xmlns:c16="http://schemas.microsoft.com/office/drawing/2014/chart" uri="{C3380CC4-5D6E-409C-BE32-E72D297353CC}">
              <c16:uniqueId val="{00000012-7FF4-447D-9238-62D248D3216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4581535665069456"/>
          <c:y val="0.10696500936335226"/>
          <c:w val="0.34028368892655808"/>
          <c:h val="0.840279138808565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PQRSD POR SERVICIO Abril/25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 TRIMESTRE (2)'!$B$5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B56-48F9-B521-4F36B39E666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B56-48F9-B521-4F36B39E666D}"/>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B56-48F9-B521-4F36B39E666D}"/>
              </c:ext>
            </c:extLst>
          </c:dPt>
          <c:dLbls>
            <c:dLbl>
              <c:idx val="0"/>
              <c:layout>
                <c:manualLayout>
                  <c:x val="-0.13522204397900989"/>
                  <c:y val="-0.1561921426488355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56-48F9-B521-4F36B39E666D}"/>
                </c:ext>
              </c:extLst>
            </c:dLbl>
            <c:dLbl>
              <c:idx val="2"/>
              <c:layout>
                <c:manualLayout>
                  <c:x val="6.2236657917760278E-2"/>
                  <c:y val="4.408027121609794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56-48F9-B521-4F36B39E666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(2)'!$A$6:$A$8</c:f>
              <c:strCache>
                <c:ptCount val="3"/>
                <c:pt idx="0">
                  <c:v>C. Externa especilizada </c:v>
                </c:pt>
                <c:pt idx="1">
                  <c:v>Imagen Dx</c:v>
                </c:pt>
                <c:pt idx="2">
                  <c:v>Urgencias </c:v>
                </c:pt>
              </c:strCache>
            </c:strRef>
          </c:cat>
          <c:val>
            <c:numRef>
              <c:f>'CONSOLIDADO II TRIMESTRE (2)'!$B$6:$B$8</c:f>
              <c:numCache>
                <c:formatCode>General</c:formatCode>
                <c:ptCount val="3"/>
                <c:pt idx="0">
                  <c:v>8</c:v>
                </c:pt>
                <c:pt idx="1">
                  <c:v>1</c:v>
                </c:pt>
                <c:pt idx="2">
                  <c:v>2</c:v>
                </c:pt>
              </c:numCache>
            </c:numRef>
          </c:val>
          <c:extLst>
            <c:ext xmlns:c16="http://schemas.microsoft.com/office/drawing/2014/chart" uri="{C3380CC4-5D6E-409C-BE32-E72D297353CC}">
              <c16:uniqueId val="{00000006-8B56-48F9-B521-4F36B39E666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CAUSAS DE LA PQRSD Abril/25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'CONSOLIDADO II TRIMESTRE (2)'!$J$5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CE5-4444-A6C9-7EA6332D9BC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CE5-4444-A6C9-7EA6332D9BC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CE5-4444-A6C9-7EA6332D9BC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CE5-4444-A6C9-7EA6332D9BCE}"/>
              </c:ext>
            </c:extLst>
          </c:dPt>
          <c:dLbls>
            <c:dLbl>
              <c:idx val="0"/>
              <c:layout>
                <c:manualLayout>
                  <c:x val="-7.4823978950806017E-2"/>
                  <c:y val="4.6222833256953963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CE5-4444-A6C9-7EA6332D9BCE}"/>
                </c:ext>
              </c:extLst>
            </c:dLbl>
            <c:dLbl>
              <c:idx val="1"/>
              <c:layout>
                <c:manualLayout>
                  <c:x val="3.0836560752561484E-2"/>
                  <c:y val="-8.200780457998305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CE5-4444-A6C9-7EA6332D9BCE}"/>
                </c:ext>
              </c:extLst>
            </c:dLbl>
            <c:dLbl>
              <c:idx val="2"/>
              <c:layout>
                <c:manualLayout>
                  <c:x val="0.15243457081761178"/>
                  <c:y val="-0.1998533516643752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CE5-4444-A6C9-7EA6332D9BCE}"/>
                </c:ext>
              </c:extLst>
            </c:dLbl>
            <c:dLbl>
              <c:idx val="3"/>
              <c:layout>
                <c:manualLayout>
                  <c:x val="1.5842138867188072E-3"/>
                  <c:y val="7.554389034703992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CE5-4444-A6C9-7EA6332D9BC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(2)'!$I$6:$I$9</c:f>
              <c:strCache>
                <c:ptCount val="4"/>
                <c:pt idx="0">
                  <c:v>Deficiencias en seguridad del paciente</c:v>
                </c:pt>
                <c:pt idx="1">
                  <c:v>limitacion en la informacion </c:v>
                </c:pt>
                <c:pt idx="2">
                  <c:v>Lentitud en los processos </c:v>
                </c:pt>
                <c:pt idx="3">
                  <c:v>Mala calidad del servi</c:v>
                </c:pt>
              </c:strCache>
            </c:strRef>
          </c:cat>
          <c:val>
            <c:numRef>
              <c:f>'CONSOLIDADO II TRIMESTRE (2)'!$J$6:$J$9</c:f>
              <c:numCache>
                <c:formatCode>General</c:formatCode>
                <c:ptCount val="4"/>
                <c:pt idx="0">
                  <c:v>1</c:v>
                </c:pt>
                <c:pt idx="1">
                  <c:v>1</c:v>
                </c:pt>
                <c:pt idx="2">
                  <c:v>7</c:v>
                </c:pt>
                <c:pt idx="3">
                  <c:v>1</c:v>
                </c:pt>
              </c:numCache>
            </c:numRef>
          </c:val>
          <c:extLst>
            <c:ext xmlns:c16="http://schemas.microsoft.com/office/drawing/2014/chart" uri="{C3380CC4-5D6E-409C-BE32-E72D297353CC}">
              <c16:uniqueId val="{00000008-DCE5-4444-A6C9-7EA6332D9BC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Priorizacion PQRSD según supersalud Abril 25</a:t>
            </a:r>
          </a:p>
        </c:rich>
      </c:tx>
      <c:layout>
        <c:manualLayout>
          <c:xMode val="edge"/>
          <c:yMode val="edge"/>
          <c:x val="0.17287598944591029"/>
          <c:y val="2.314814814814814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0.41941404199475063"/>
          <c:y val="0.16655110819480898"/>
          <c:w val="0.45284711286089241"/>
          <c:h val="0.75474518810148727"/>
        </c:manualLayout>
      </c:layout>
      <c:pieChart>
        <c:varyColors val="1"/>
        <c:ser>
          <c:idx val="0"/>
          <c:order val="0"/>
          <c:tx>
            <c:strRef>
              <c:f>'CONSOLIDADO II TRIMESTRE (2)'!$D$5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EF5-4E79-A24C-F85B98A708E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EF5-4E79-A24C-F85B98A708EF}"/>
              </c:ext>
            </c:extLst>
          </c:dPt>
          <c:dLbls>
            <c:dLbl>
              <c:idx val="0"/>
              <c:layout>
                <c:manualLayout>
                  <c:x val="-0.22409573473500516"/>
                  <c:y val="-0.189695610965296"/>
                </c:manualLayout>
              </c:layout>
              <c:dLblPos val="bestFit"/>
              <c:showLegendKey val="1"/>
              <c:showVal val="0"/>
              <c:showCatName val="1"/>
              <c:showSerName val="1"/>
              <c:showPercent val="1"/>
              <c:showBubbleSize val="0"/>
              <c:extLst>
                <c:ext xmlns:c15="http://schemas.microsoft.com/office/drawing/2012/chart" uri="{CE6537A1-D6FC-4f65-9D91-7224C49458BB}"/>
                <c:ext xmlns:c16="http://schemas.microsoft.com/office/drawing/2014/chart" uri="{C3380CC4-5D6E-409C-BE32-E72D297353CC}">
                  <c16:uniqueId val="{00000001-9EF5-4E79-A24C-F85B98A708EF}"/>
                </c:ext>
              </c:extLst>
            </c:dLbl>
            <c:dLbl>
              <c:idx val="1"/>
              <c:layout>
                <c:manualLayout>
                  <c:x val="0.22388534546638122"/>
                  <c:y val="0.1917450422863808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F181EE0D-742E-4F7E-8745-78BD4074F669}" type="CATEGORYNAME">
                      <a:rPr lang="en-US"/>
                      <a:pPr>
                        <a:defRPr/>
                      </a:pPr>
                      <a:t>[NOMBRE DE CATEGORÍA]</a:t>
                    </a:fld>
                    <a:r>
                      <a:rPr lang="en-US" baseline="0"/>
                      <a:t>; </a:t>
                    </a:r>
                    <a:fld id="{4FCA9A3C-6C0F-4909-974B-6D77B217C49A}" type="VALUE">
                      <a:rPr lang="en-US" baseline="0"/>
                      <a:pPr>
                        <a:defRPr/>
                      </a:pPr>
                      <a:t>[VALOR]</a:t>
                    </a:fld>
                    <a:r>
                      <a:rPr lang="en-US" baseline="0"/>
                      <a:t>; </a:t>
                    </a:r>
                    <a:fld id="{0C92A7F2-7323-403E-A9CE-C2C53BAA9374}" type="PERCENTAGE">
                      <a:rPr lang="en-US" b="0" baseline="0"/>
                      <a:pPr>
                        <a:defRPr/>
                      </a:pPr>
                      <a:t>[PORCENTAJE]</a:t>
                    </a:fld>
                    <a:endParaRPr lang="en-US" baseline="0"/>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dLblPos val="bestFit"/>
              <c:showLegendKey val="1"/>
              <c:showVal val="0"/>
              <c:showCatName val="0"/>
              <c:showSerName val="1"/>
              <c:showPercent val="1"/>
              <c:showBubbleSize val="0"/>
              <c:extLst>
                <c:ext xmlns:c15="http://schemas.microsoft.com/office/drawing/2012/chart" uri="{CE6537A1-D6FC-4f65-9D91-7224C49458BB}">
                  <c15:layout>
                    <c:manualLayout>
                      <c:w val="0.1846131898420349"/>
                      <c:h val="0.20544036162146395"/>
                    </c:manualLayout>
                  </c15:layout>
                  <c15:dlblFieldTable/>
                  <c15:showDataLabelsRange val="0"/>
                </c:ext>
                <c:ext xmlns:c16="http://schemas.microsoft.com/office/drawing/2014/chart" uri="{C3380CC4-5D6E-409C-BE32-E72D297353CC}">
                  <c16:uniqueId val="{00000003-9EF5-4E79-A24C-F85B98A708E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1"/>
            <c:showVal val="0"/>
            <c:showCatName val="1"/>
            <c:showSerName val="1"/>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(2)'!$C$6:$C$7</c:f>
              <c:strCache>
                <c:ptCount val="2"/>
                <c:pt idx="0">
                  <c:v>Riesgo Simple </c:v>
                </c:pt>
                <c:pt idx="1">
                  <c:v>Riesgo Priorizado</c:v>
                </c:pt>
              </c:strCache>
            </c:strRef>
          </c:cat>
          <c:val>
            <c:numRef>
              <c:f>'CONSOLIDADO II TRIMESTRE (2)'!$D$6:$D$7</c:f>
              <c:numCache>
                <c:formatCode>General</c:formatCode>
                <c:ptCount val="2"/>
                <c:pt idx="0">
                  <c:v>12</c:v>
                </c:pt>
                <c:pt idx="1">
                  <c:v>1</c:v>
                </c:pt>
              </c:numCache>
            </c:numRef>
          </c:val>
          <c:extLst>
            <c:ext xmlns:c16="http://schemas.microsoft.com/office/drawing/2014/chart" uri="{C3380CC4-5D6E-409C-BE32-E72D297353CC}">
              <c16:uniqueId val="{00000004-9EF5-4E79-A24C-F85B98A708E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PQRSD POR SERVICIO.</a:t>
            </a:r>
            <a:r>
              <a:rPr lang="en-US" baseline="0"/>
              <a:t> Mayo</a:t>
            </a:r>
            <a:r>
              <a:rPr lang="en-US"/>
              <a:t>/25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 TRIMESTRE (2)'!$B$16</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03C-4042-9E08-4201959FA83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03C-4042-9E08-4201959FA83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03C-4042-9E08-4201959FA83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03C-4042-9E08-4201959FA835}"/>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F03C-4042-9E08-4201959FA835}"/>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F03C-4042-9E08-4201959FA835}"/>
              </c:ext>
            </c:extLst>
          </c:dPt>
          <c:dLbls>
            <c:dLbl>
              <c:idx val="0"/>
              <c:layout>
                <c:manualLayout>
                  <c:x val="-0.18349943092200996"/>
                  <c:y val="-0.19035665692290135"/>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03C-4042-9E08-4201959FA835}"/>
                </c:ext>
              </c:extLst>
            </c:dLbl>
            <c:dLbl>
              <c:idx val="1"/>
              <c:layout>
                <c:manualLayout>
                  <c:x val="0.19281742949099986"/>
                  <c:y val="-8.404527559055134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03C-4042-9E08-4201959FA835}"/>
                </c:ext>
              </c:extLst>
            </c:dLbl>
            <c:dLbl>
              <c:idx val="2"/>
              <c:layout>
                <c:manualLayout>
                  <c:x val="8.8209677536280507E-4"/>
                  <c:y val="-3.0941282841317895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03C-4042-9E08-4201959FA835}"/>
                </c:ext>
              </c:extLst>
            </c:dLbl>
            <c:dLbl>
              <c:idx val="3"/>
              <c:layout>
                <c:manualLayout>
                  <c:x val="2.8725752047696913E-3"/>
                  <c:y val="-5.729158437135157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03C-4042-9E08-4201959FA835}"/>
                </c:ext>
              </c:extLst>
            </c:dLbl>
            <c:dLbl>
              <c:idx val="5"/>
              <c:layout>
                <c:manualLayout>
                  <c:x val="0.17282727680388402"/>
                  <c:y val="1.4213959041073043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03C-4042-9E08-4201959FA835}"/>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(2)'!$A$17:$A$22</c:f>
              <c:strCache>
                <c:ptCount val="6"/>
                <c:pt idx="0">
                  <c:v>C. Externa especilizada </c:v>
                </c:pt>
                <c:pt idx="1">
                  <c:v>Hospitalizacion</c:v>
                </c:pt>
                <c:pt idx="2">
                  <c:v>Ruta materna </c:v>
                </c:pt>
                <c:pt idx="3">
                  <c:v>Baja complejidad</c:v>
                </c:pt>
                <c:pt idx="5">
                  <c:v>Urgencias </c:v>
                </c:pt>
              </c:strCache>
            </c:strRef>
          </c:cat>
          <c:val>
            <c:numRef>
              <c:f>'CONSOLIDADO II TRIMESTRE (2)'!$B$17:$B$22</c:f>
              <c:numCache>
                <c:formatCode>General</c:formatCode>
                <c:ptCount val="6"/>
                <c:pt idx="0">
                  <c:v>14</c:v>
                </c:pt>
                <c:pt idx="1">
                  <c:v>3</c:v>
                </c:pt>
                <c:pt idx="2">
                  <c:v>1</c:v>
                </c:pt>
                <c:pt idx="3">
                  <c:v>2</c:v>
                </c:pt>
                <c:pt idx="5">
                  <c:v>5</c:v>
                </c:pt>
              </c:numCache>
            </c:numRef>
          </c:val>
          <c:extLst>
            <c:ext xmlns:c16="http://schemas.microsoft.com/office/drawing/2014/chart" uri="{C3380CC4-5D6E-409C-BE32-E72D297353CC}">
              <c16:uniqueId val="{0000000C-F03C-4042-9E08-4201959FA83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Causas de la PQRSD Mayo</a:t>
            </a:r>
            <a:r>
              <a:rPr lang="en-US" baseline="0"/>
              <a:t> </a:t>
            </a:r>
            <a:r>
              <a:rPr lang="en-US"/>
              <a:t>/25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'CONSOLIDADO II TRIMESTRE (2)'!$J$16</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357-432A-88BB-A5D727B7A3DF}"/>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357-432A-88BB-A5D727B7A3DF}"/>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C357-432A-88BB-A5D727B7A3DF}"/>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C357-432A-88BB-A5D727B7A3DF}"/>
              </c:ext>
            </c:extLst>
          </c:dPt>
          <c:dLbls>
            <c:dLbl>
              <c:idx val="0"/>
              <c:layout>
                <c:manualLayout>
                  <c:x val="-0.17651004686574678"/>
                  <c:y val="-0.115162583843686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357-432A-88BB-A5D727B7A3DF}"/>
                </c:ext>
              </c:extLst>
            </c:dLbl>
            <c:dLbl>
              <c:idx val="1"/>
              <c:layout>
                <c:manualLayout>
                  <c:x val="3.0901174149728055E-3"/>
                  <c:y val="-1.1064703868538172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7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4819619672616163"/>
                      <c:h val="0.24091433386880157"/>
                    </c:manualLayout>
                  </c15:layout>
                </c:ext>
                <c:ext xmlns:c16="http://schemas.microsoft.com/office/drawing/2014/chart" uri="{C3380CC4-5D6E-409C-BE32-E72D297353CC}">
                  <c16:uniqueId val="{00000003-C357-432A-88BB-A5D727B7A3DF}"/>
                </c:ext>
              </c:extLst>
            </c:dLbl>
            <c:dLbl>
              <c:idx val="2"/>
              <c:layout>
                <c:manualLayout>
                  <c:x val="-1.1062184826514984E-2"/>
                  <c:y val="-2.7733178593757193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7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4084200681356229"/>
                      <c:h val="0.17756967670011145"/>
                    </c:manualLayout>
                  </c15:layout>
                </c:ext>
                <c:ext xmlns:c16="http://schemas.microsoft.com/office/drawing/2014/chart" uri="{C3380CC4-5D6E-409C-BE32-E72D297353CC}">
                  <c16:uniqueId val="{00000005-C357-432A-88BB-A5D727B7A3DF}"/>
                </c:ext>
              </c:extLst>
            </c:dLbl>
            <c:dLbl>
              <c:idx val="3"/>
              <c:layout>
                <c:manualLayout>
                  <c:x val="0.16025520931923257"/>
                  <c:y val="0.12587930898269825"/>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7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2814212423340124"/>
                      <c:h val="0.24091433386880157"/>
                    </c:manualLayout>
                  </c15:layout>
                </c:ext>
                <c:ext xmlns:c16="http://schemas.microsoft.com/office/drawing/2014/chart" uri="{C3380CC4-5D6E-409C-BE32-E72D297353CC}">
                  <c16:uniqueId val="{00000007-C357-432A-88BB-A5D727B7A3D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7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(2)'!$I$17:$I$20</c:f>
              <c:strCache>
                <c:ptCount val="4"/>
                <c:pt idx="0">
                  <c:v>06.Lentitud en los procesos</c:v>
                </c:pt>
                <c:pt idx="1">
                  <c:v>10.No aceptación de normas institucionales</c:v>
                </c:pt>
                <c:pt idx="2">
                  <c:v>13.Fallas en el tratamiento del paciente</c:v>
                </c:pt>
                <c:pt idx="3">
                  <c:v>19.Usuarios groseros y maltrato al trabajador.</c:v>
                </c:pt>
              </c:strCache>
            </c:strRef>
          </c:cat>
          <c:val>
            <c:numRef>
              <c:f>'CONSOLIDADO II TRIMESTRE (2)'!$J$17:$J$20</c:f>
              <c:numCache>
                <c:formatCode>General</c:formatCode>
                <c:ptCount val="4"/>
                <c:pt idx="0">
                  <c:v>16</c:v>
                </c:pt>
                <c:pt idx="1">
                  <c:v>3</c:v>
                </c:pt>
                <c:pt idx="2">
                  <c:v>2</c:v>
                </c:pt>
                <c:pt idx="3">
                  <c:v>4</c:v>
                </c:pt>
              </c:numCache>
            </c:numRef>
          </c:val>
          <c:extLst>
            <c:ext xmlns:c16="http://schemas.microsoft.com/office/drawing/2014/chart" uri="{C3380CC4-5D6E-409C-BE32-E72D297353CC}">
              <c16:uniqueId val="{00000008-C357-432A-88BB-A5D727B7A3DF}"/>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Priorizacion Supersalud Mayo</a:t>
            </a:r>
            <a:r>
              <a:rPr lang="en-US" baseline="0"/>
              <a:t> </a:t>
            </a:r>
            <a:r>
              <a:rPr lang="en-US"/>
              <a:t>/25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 TRIMESTRE (2)'!$D$16</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318-433F-B214-7757E621D35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318-433F-B214-7757E621D355}"/>
              </c:ext>
            </c:extLst>
          </c:dPt>
          <c:dLbls>
            <c:dLbl>
              <c:idx val="1"/>
              <c:layout>
                <c:manualLayout>
                  <c:x val="5.9044181977252842E-2"/>
                  <c:y val="0.1191513560804899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18-433F-B214-7757E621D355}"/>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(2)'!$C$17:$C$18</c:f>
              <c:strCache>
                <c:ptCount val="2"/>
                <c:pt idx="0">
                  <c:v>Riesgo Simple </c:v>
                </c:pt>
                <c:pt idx="1">
                  <c:v>Riesgo Priorizado</c:v>
                </c:pt>
              </c:strCache>
            </c:strRef>
          </c:cat>
          <c:val>
            <c:numRef>
              <c:f>'CONSOLIDADO II TRIMESTRE (2)'!$D$17:$D$18</c:f>
              <c:numCache>
                <c:formatCode>General</c:formatCode>
                <c:ptCount val="2"/>
                <c:pt idx="0">
                  <c:v>21</c:v>
                </c:pt>
                <c:pt idx="1">
                  <c:v>4</c:v>
                </c:pt>
              </c:numCache>
            </c:numRef>
          </c:val>
          <c:extLst>
            <c:ext xmlns:c16="http://schemas.microsoft.com/office/drawing/2014/chart" uri="{C3380CC4-5D6E-409C-BE32-E72D297353CC}">
              <c16:uniqueId val="{00000004-7318-433F-B214-7757E621D3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CAUSAS DE LA PQRSD Enero/25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'CONSOLIDADO I TRIMESTRE'!$J$5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344-4C1D-9445-B164FF2D4B3F}"/>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344-4C1D-9445-B164FF2D4B3F}"/>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7344-4C1D-9445-B164FF2D4B3F}"/>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7344-4C1D-9445-B164FF2D4B3F}"/>
              </c:ext>
            </c:extLst>
          </c:dPt>
          <c:dLbls>
            <c:dLbl>
              <c:idx val="0"/>
              <c:layout>
                <c:manualLayout>
                  <c:x val="-4.3780133307650869E-2"/>
                  <c:y val="0.144988334791484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44-4C1D-9445-B164FF2D4B3F}"/>
                </c:ext>
              </c:extLst>
            </c:dLbl>
            <c:dLbl>
              <c:idx val="1"/>
              <c:layout>
                <c:manualLayout>
                  <c:x val="-0.18336597418520911"/>
                  <c:y val="-2.909776902887147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44-4C1D-9445-B164FF2D4B3F}"/>
                </c:ext>
              </c:extLst>
            </c:dLbl>
            <c:dLbl>
              <c:idx val="2"/>
              <c:layout>
                <c:manualLayout>
                  <c:x val="4.9989880195199787E-2"/>
                  <c:y val="-3.406860600758247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44-4C1D-9445-B164FF2D4B3F}"/>
                </c:ext>
              </c:extLst>
            </c:dLbl>
            <c:dLbl>
              <c:idx val="3"/>
              <c:layout>
                <c:manualLayout>
                  <c:x val="1.5842138867188072E-3"/>
                  <c:y val="7.554389034703992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44-4C1D-9445-B164FF2D4B3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TRIMESTRE'!$I$6:$I$9</c:f>
              <c:strCache>
                <c:ptCount val="4"/>
                <c:pt idx="0">
                  <c:v>Funcionarios Groseros </c:v>
                </c:pt>
                <c:pt idx="1">
                  <c:v>limitacion en la informacion </c:v>
                </c:pt>
                <c:pt idx="2">
                  <c:v>Lentitud en los processos </c:v>
                </c:pt>
                <c:pt idx="3">
                  <c:v>Atencion Inoportuna </c:v>
                </c:pt>
              </c:strCache>
            </c:strRef>
          </c:cat>
          <c:val>
            <c:numRef>
              <c:f>'CONSOLIDADO I TRIMESTRE'!$J$6:$J$9</c:f>
              <c:numCache>
                <c:formatCode>General</c:formatCode>
                <c:ptCount val="4"/>
                <c:pt idx="0">
                  <c:v>1</c:v>
                </c:pt>
                <c:pt idx="1">
                  <c:v>3</c:v>
                </c:pt>
                <c:pt idx="2">
                  <c:v>3</c:v>
                </c:pt>
                <c:pt idx="3">
                  <c:v>1</c:v>
                </c:pt>
              </c:numCache>
            </c:numRef>
          </c:val>
          <c:extLst>
            <c:ext xmlns:c16="http://schemas.microsoft.com/office/drawing/2014/chart" uri="{C3380CC4-5D6E-409C-BE32-E72D297353CC}">
              <c16:uniqueId val="{00000008-7344-4C1D-9445-B164FF2D4B3F}"/>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PQRSD POR SERVICIO Junio/25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D17-4DB2-98CA-312AF6062C8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D17-4DB2-98CA-312AF6062C8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D17-4DB2-98CA-312AF6062C8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D17-4DB2-98CA-312AF6062C8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D17-4DB2-98CA-312AF6062C88}"/>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9D17-4DB2-98CA-312AF6062C8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9D17-4DB2-98CA-312AF6062C88}"/>
              </c:ext>
            </c:extLst>
          </c:dPt>
          <c:dLbls>
            <c:dLbl>
              <c:idx val="1"/>
              <c:layout>
                <c:manualLayout>
                  <c:x val="9.4182195975503064E-2"/>
                  <c:y val="-5.9878283677918358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D17-4DB2-98CA-312AF6062C88}"/>
                </c:ext>
              </c:extLst>
            </c:dLbl>
            <c:dLbl>
              <c:idx val="2"/>
              <c:layout>
                <c:manualLayout>
                  <c:x val="7.938713910761154E-2"/>
                  <c:y val="-7.6858469624423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D17-4DB2-98CA-312AF6062C88}"/>
                </c:ext>
              </c:extLst>
            </c:dLbl>
            <c:dLbl>
              <c:idx val="3"/>
              <c:layout>
                <c:manualLayout>
                  <c:x val="1.3825021872265964E-2"/>
                  <c:y val="-1.519525378512619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D17-4DB2-98CA-312AF6062C88}"/>
                </c:ext>
              </c:extLst>
            </c:dLbl>
            <c:dLbl>
              <c:idx val="4"/>
              <c:layout>
                <c:manualLayout>
                  <c:x val="2.060367454068136E-4"/>
                  <c:y val="9.6469704058372071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D17-4DB2-98CA-312AF6062C88}"/>
                </c:ext>
              </c:extLst>
            </c:dLbl>
            <c:dLbl>
              <c:idx val="5"/>
              <c:layout>
                <c:manualLayout>
                  <c:x val="5.2852362204724404E-2"/>
                  <c:y val="6.146101892314273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D17-4DB2-98CA-312AF6062C88}"/>
                </c:ext>
              </c:extLst>
            </c:dLbl>
            <c:dLbl>
              <c:idx val="6"/>
              <c:layout>
                <c:manualLayout>
                  <c:x val="0.1121951006124234"/>
                  <c:y val="5.563059307777298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9D17-4DB2-98CA-312AF6062C8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(2)'!$A$27:$A$33</c:f>
              <c:strCache>
                <c:ptCount val="5"/>
                <c:pt idx="0">
                  <c:v>C. externa especilizada </c:v>
                </c:pt>
                <c:pt idx="1">
                  <c:v>Lab. clinico</c:v>
                </c:pt>
                <c:pt idx="2">
                  <c:v>No aplica </c:v>
                </c:pt>
                <c:pt idx="3">
                  <c:v>Urgencias </c:v>
                </c:pt>
                <c:pt idx="4">
                  <c:v>TOTAL</c:v>
                </c:pt>
              </c:strCache>
            </c:strRef>
          </c:cat>
          <c:val>
            <c:numRef>
              <c:f>'CONSOLIDADO II TRIMESTRE (2)'!$B$27:$B$33</c:f>
              <c:numCache>
                <c:formatCode>General</c:formatCode>
                <c:ptCount val="7"/>
                <c:pt idx="0">
                  <c:v>15</c:v>
                </c:pt>
                <c:pt idx="1">
                  <c:v>1</c:v>
                </c:pt>
                <c:pt idx="2">
                  <c:v>1</c:v>
                </c:pt>
                <c:pt idx="3">
                  <c:v>4</c:v>
                </c:pt>
                <c:pt idx="4">
                  <c:v>21</c:v>
                </c:pt>
              </c:numCache>
            </c:numRef>
          </c:val>
          <c:extLst>
            <c:ext xmlns:c16="http://schemas.microsoft.com/office/drawing/2014/chart" uri="{C3380CC4-5D6E-409C-BE32-E72D297353CC}">
              <c16:uniqueId val="{0000000E-9D17-4DB2-98CA-312AF6062C8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Priorizacion de la PQRSD por Supersalud Junio/25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 TRIMESTRE (2)'!$D$26</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995-4A11-99DD-29FDC76ADE0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995-4A11-99DD-29FDC76ADE06}"/>
              </c:ext>
            </c:extLst>
          </c:dPt>
          <c:dLbls>
            <c:dLbl>
              <c:idx val="1"/>
              <c:layout>
                <c:manualLayout>
                  <c:x val="0.2087320647419072"/>
                  <c:y val="0.13005766009404202"/>
                </c:manualLayout>
              </c:layout>
              <c:dLblPos val="bestFit"/>
              <c:showLegendKey val="0"/>
              <c:showVal val="1"/>
              <c:showCatName val="1"/>
              <c:showSerName val="1"/>
              <c:showPercent val="1"/>
              <c:showBubbleSize val="0"/>
              <c:extLst>
                <c:ext xmlns:c15="http://schemas.microsoft.com/office/drawing/2012/chart" uri="{CE6537A1-D6FC-4f65-9D91-7224C49458BB}"/>
                <c:ext xmlns:c16="http://schemas.microsoft.com/office/drawing/2014/chart" uri="{C3380CC4-5D6E-409C-BE32-E72D297353CC}">
                  <c16:uniqueId val="{00000003-4995-4A11-99DD-29FDC76ADE0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1"/>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(2)'!$C$27:$C$28</c:f>
              <c:strCache>
                <c:ptCount val="2"/>
                <c:pt idx="0">
                  <c:v>Simple:              </c:v>
                </c:pt>
                <c:pt idx="1">
                  <c:v>Priorizado </c:v>
                </c:pt>
              </c:strCache>
            </c:strRef>
          </c:cat>
          <c:val>
            <c:numRef>
              <c:f>'CONSOLIDADO II TRIMESTRE (2)'!$D$27:$D$28</c:f>
              <c:numCache>
                <c:formatCode>General</c:formatCode>
                <c:ptCount val="2"/>
                <c:pt idx="0">
                  <c:v>21</c:v>
                </c:pt>
                <c:pt idx="1">
                  <c:v>0</c:v>
                </c:pt>
              </c:numCache>
            </c:numRef>
          </c:val>
          <c:extLst>
            <c:ext xmlns:c16="http://schemas.microsoft.com/office/drawing/2014/chart" uri="{C3380CC4-5D6E-409C-BE32-E72D297353CC}">
              <c16:uniqueId val="{00000004-4995-4A11-99DD-29FDC76ADE0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Causas de la PQRSD </a:t>
            </a:r>
            <a:r>
              <a:rPr lang="en-US" sz="1800" b="1" i="0" u="none" strike="noStrike" baseline="0">
                <a:effectLst/>
              </a:rPr>
              <a:t>Junio</a:t>
            </a:r>
            <a:r>
              <a:rPr lang="en-US"/>
              <a:t>/25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5.7582538545661935E-2"/>
          <c:y val="0.16832093330634723"/>
          <c:w val="0.58592928278197975"/>
          <c:h val="0.83167906669365277"/>
        </c:manualLayout>
      </c:layout>
      <c:pieChart>
        <c:varyColors val="1"/>
        <c:ser>
          <c:idx val="0"/>
          <c:order val="0"/>
          <c:tx>
            <c:strRef>
              <c:f>'CONSOLIDADO II TRIMESTRE (2)'!$J$26</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1E8-4A92-9221-C1295AB252E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1E8-4A92-9221-C1295AB252EE}"/>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1E8-4A92-9221-C1295AB252EE}"/>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1E8-4A92-9221-C1295AB252EE}"/>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1E8-4A92-9221-C1295AB252EE}"/>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91E8-4A92-9221-C1295AB252EE}"/>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91E8-4A92-9221-C1295AB252EE}"/>
              </c:ext>
            </c:extLst>
          </c:dPt>
          <c:dLbls>
            <c:dLbl>
              <c:idx val="0"/>
              <c:layout>
                <c:manualLayout>
                  <c:x val="-0.17560148731408584"/>
                  <c:y val="0.1265115345037342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1E8-4A92-9221-C1295AB252EE}"/>
                </c:ext>
              </c:extLst>
            </c:dLbl>
            <c:dLbl>
              <c:idx val="1"/>
              <c:layout>
                <c:manualLayout>
                  <c:x val="3.3332239720034997E-2"/>
                  <c:y val="-2.605537054362354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1E8-4A92-9221-C1295AB252EE}"/>
                </c:ext>
              </c:extLst>
            </c:dLbl>
            <c:dLbl>
              <c:idx val="2"/>
              <c:layout>
                <c:manualLayout>
                  <c:x val="-6.3319949846274065E-2"/>
                  <c:y val="-5.0229818604808303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7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8.9056923782244279E-2"/>
                      <c:h val="0.18456153224612204"/>
                    </c:manualLayout>
                  </c15:layout>
                </c:ext>
                <c:ext xmlns:c16="http://schemas.microsoft.com/office/drawing/2014/chart" uri="{C3380CC4-5D6E-409C-BE32-E72D297353CC}">
                  <c16:uniqueId val="{00000005-91E8-4A92-9221-C1295AB252EE}"/>
                </c:ext>
              </c:extLst>
            </c:dLbl>
            <c:dLbl>
              <c:idx val="3"/>
              <c:layout>
                <c:manualLayout>
                  <c:x val="0.12946825555177324"/>
                  <c:y val="3.4225862999464833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7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3821206495522914"/>
                      <c:h val="0.15248131429572101"/>
                    </c:manualLayout>
                  </c15:layout>
                </c:ext>
                <c:ext xmlns:c16="http://schemas.microsoft.com/office/drawing/2014/chart" uri="{C3380CC4-5D6E-409C-BE32-E72D297353CC}">
                  <c16:uniqueId val="{00000007-91E8-4A92-9221-C1295AB252EE}"/>
                </c:ext>
              </c:extLst>
            </c:dLbl>
            <c:dLbl>
              <c:idx val="4"/>
              <c:layout>
                <c:manualLayout>
                  <c:x val="7.193293690550491E-4"/>
                  <c:y val="-7.580398621688296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7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7883859561052332"/>
                      <c:h val="0.14363907506734158"/>
                    </c:manualLayout>
                  </c15:layout>
                </c:ext>
                <c:ext xmlns:c16="http://schemas.microsoft.com/office/drawing/2014/chart" uri="{C3380CC4-5D6E-409C-BE32-E72D297353CC}">
                  <c16:uniqueId val="{00000009-91E8-4A92-9221-C1295AB252EE}"/>
                </c:ext>
              </c:extLst>
            </c:dLbl>
            <c:dLbl>
              <c:idx val="5"/>
              <c:layout>
                <c:manualLayout>
                  <c:x val="-1.7185140516937914E-2"/>
                  <c:y val="3.9714397850626831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600" b="1" i="0" u="none" strike="noStrike" kern="1200" baseline="0">
                      <a:solidFill>
                        <a:schemeClr val="lt1"/>
                      </a:solidFill>
                      <a:latin typeface="+mn-lt"/>
                      <a:ea typeface="+mn-ea"/>
                      <a:cs typeface="+mn-cs"/>
                    </a:defRPr>
                  </a:pPr>
                  <a:endParaRPr lang="es-CO"/>
                </a:p>
              </c:txPr>
              <c:dLblPos val="bestFit"/>
              <c:showLegendKey val="1"/>
              <c:showVal val="1"/>
              <c:showCatName val="1"/>
              <c:showSerName val="0"/>
              <c:showPercent val="1"/>
              <c:showBubbleSize val="0"/>
              <c:extLst>
                <c:ext xmlns:c15="http://schemas.microsoft.com/office/drawing/2012/chart" uri="{CE6537A1-D6FC-4f65-9D91-7224C49458BB}">
                  <c15:layout>
                    <c:manualLayout>
                      <c:w val="0.23245350146197835"/>
                      <c:h val="0.227949996574113"/>
                    </c:manualLayout>
                  </c15:layout>
                </c:ext>
                <c:ext xmlns:c16="http://schemas.microsoft.com/office/drawing/2014/chart" uri="{C3380CC4-5D6E-409C-BE32-E72D297353CC}">
                  <c16:uniqueId val="{0000000B-91E8-4A92-9221-C1295AB252EE}"/>
                </c:ext>
              </c:extLst>
            </c:dLbl>
            <c:dLbl>
              <c:idx val="6"/>
              <c:layout>
                <c:manualLayout>
                  <c:x val="-9.7820279127662668E-2"/>
                  <c:y val="2.9804901260252797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91E8-4A92-9221-C1295AB252E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(2)'!$I$27:$I$33</c:f>
              <c:strCache>
                <c:ptCount val="7"/>
                <c:pt idx="0">
                  <c:v>06.Lentitud en los procesos</c:v>
                </c:pt>
                <c:pt idx="1">
                  <c:v>19.Usuarios groseros y maltrato al trabajador.</c:v>
                </c:pt>
                <c:pt idx="2">
                  <c:v>10.No aceptación de normas institucionales</c:v>
                </c:pt>
                <c:pt idx="3">
                  <c:v>08.Dotación inadecuada/ ausencia de insumos</c:v>
                </c:pt>
                <c:pt idx="4">
                  <c:v>24.Solicitud incompleta y no procedente </c:v>
                </c:pt>
                <c:pt idx="5">
                  <c:v>No accesibilidad a la oportunidad en la atención médica especializada, a los demás servicios. Demoras en la atención. Negación a la entrega de medicamentos, insumos.</c:v>
                </c:pt>
                <c:pt idx="6">
                  <c:v>20.Deterioro en las relaciones interpersonales en los trabajadores</c:v>
                </c:pt>
              </c:strCache>
            </c:strRef>
          </c:cat>
          <c:val>
            <c:numRef>
              <c:f>'CONSOLIDADO II TRIMESTRE (2)'!$J$27:$J$33</c:f>
              <c:numCache>
                <c:formatCode>General</c:formatCode>
                <c:ptCount val="7"/>
                <c:pt idx="0">
                  <c:v>15</c:v>
                </c:pt>
                <c:pt idx="1">
                  <c:v>2</c:v>
                </c:pt>
                <c:pt idx="2">
                  <c:v>1</c:v>
                </c:pt>
                <c:pt idx="3">
                  <c:v>0</c:v>
                </c:pt>
                <c:pt idx="4">
                  <c:v>1</c:v>
                </c:pt>
                <c:pt idx="5">
                  <c:v>1</c:v>
                </c:pt>
                <c:pt idx="6">
                  <c:v>1</c:v>
                </c:pt>
              </c:numCache>
            </c:numRef>
          </c:val>
          <c:extLst>
            <c:ext xmlns:c16="http://schemas.microsoft.com/office/drawing/2014/chart" uri="{C3380CC4-5D6E-409C-BE32-E72D297353CC}">
              <c16:uniqueId val="{0000000E-91E8-4A92-9221-C1295AB252E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76000466780317"/>
          <c:y val="0.13694929123912389"/>
          <c:w val="0.323999533219683"/>
          <c:h val="0.8381924058033440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t>Total PQRSD RECEPCIONADAS EN EL I TRIMESTRE/25</a:t>
            </a:r>
          </a:p>
        </c:rich>
      </c:tx>
      <c:layout>
        <c:manualLayout>
          <c:xMode val="edge"/>
          <c:yMode val="edge"/>
          <c:x val="0.1547567804024497"/>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 TRIMESTRE (2)'!$B$39</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8F2-4357-9C97-3969805373E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8F2-4357-9C97-3969805373E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8F2-4357-9C97-3969805373E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8F2-4357-9C97-3969805373E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8F2-4357-9C97-3969805373E6}"/>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E8F2-4357-9C97-3969805373E6}"/>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E8F2-4357-9C97-3969805373E6}"/>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E8F2-4357-9C97-3969805373E6}"/>
              </c:ext>
            </c:extLst>
          </c:dPt>
          <c:dLbls>
            <c:dLbl>
              <c:idx val="1"/>
              <c:layout>
                <c:manualLayout>
                  <c:x val="2.2080761031631604E-2"/>
                  <c:y val="5.925849721046175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8F2-4357-9C97-3969805373E6}"/>
                </c:ext>
              </c:extLst>
            </c:dLbl>
            <c:dLbl>
              <c:idx val="2"/>
              <c:layout>
                <c:manualLayout>
                  <c:x val="8.4312348280408608E-3"/>
                  <c:y val="-8.2142998456851183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8F2-4357-9C97-3969805373E6}"/>
                </c:ext>
              </c:extLst>
            </c:dLbl>
            <c:dLbl>
              <c:idx val="3"/>
              <c:layout>
                <c:manualLayout>
                  <c:x val="3.5414587261099403E-4"/>
                  <c:y val="-0.10726757145306598"/>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8F2-4357-9C97-3969805373E6}"/>
                </c:ext>
              </c:extLst>
            </c:dLbl>
            <c:dLbl>
              <c:idx val="4"/>
              <c:layout>
                <c:manualLayout>
                  <c:x val="3.9286964129483818E-3"/>
                  <c:y val="-1.6200058326042578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8F2-4357-9C97-3969805373E6}"/>
                </c:ext>
              </c:extLst>
            </c:dLbl>
            <c:dLbl>
              <c:idx val="5"/>
              <c:layout>
                <c:manualLayout>
                  <c:x val="1.9254811898512674E-2"/>
                  <c:y val="5.248286672499270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8F2-4357-9C97-3969805373E6}"/>
                </c:ext>
              </c:extLst>
            </c:dLbl>
            <c:dLbl>
              <c:idx val="6"/>
              <c:layout>
                <c:manualLayout>
                  <c:x val="0.17251465441819772"/>
                  <c:y val="8.098935549722951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8F2-4357-9C97-3969805373E6}"/>
                </c:ext>
              </c:extLst>
            </c:dLbl>
            <c:dLbl>
              <c:idx val="7"/>
              <c:layout>
                <c:manualLayout>
                  <c:x val="0.20571828521434815"/>
                  <c:y val="0.2108056284631087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8F2-4357-9C97-3969805373E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(2)'!$A$40:$A$47</c:f>
              <c:strCache>
                <c:ptCount val="8"/>
                <c:pt idx="0">
                  <c:v>C. Externa especilizada </c:v>
                </c:pt>
                <c:pt idx="1">
                  <c:v>Hospitalizacion</c:v>
                </c:pt>
                <c:pt idx="2">
                  <c:v>Cirugia</c:v>
                </c:pt>
                <c:pt idx="3">
                  <c:v>Imagen Dx</c:v>
                </c:pt>
                <c:pt idx="4">
                  <c:v>Urgencias </c:v>
                </c:pt>
                <c:pt idx="5">
                  <c:v>Baja complejidad</c:v>
                </c:pt>
                <c:pt idx="6">
                  <c:v>Ruta Materna</c:v>
                </c:pt>
                <c:pt idx="7">
                  <c:v>Lab clinico</c:v>
                </c:pt>
              </c:strCache>
            </c:strRef>
          </c:cat>
          <c:val>
            <c:numRef>
              <c:f>'CONSOLIDADO II TRIMESTRE (2)'!$B$40:$B$47</c:f>
              <c:numCache>
                <c:formatCode>General</c:formatCode>
                <c:ptCount val="8"/>
                <c:pt idx="0">
                  <c:v>37</c:v>
                </c:pt>
                <c:pt idx="1">
                  <c:v>3</c:v>
                </c:pt>
                <c:pt idx="2">
                  <c:v>0</c:v>
                </c:pt>
                <c:pt idx="3">
                  <c:v>1</c:v>
                </c:pt>
                <c:pt idx="4">
                  <c:v>11</c:v>
                </c:pt>
                <c:pt idx="5">
                  <c:v>3</c:v>
                </c:pt>
                <c:pt idx="6">
                  <c:v>2</c:v>
                </c:pt>
                <c:pt idx="7">
                  <c:v>2</c:v>
                </c:pt>
              </c:numCache>
            </c:numRef>
          </c:val>
          <c:extLst>
            <c:ext xmlns:c16="http://schemas.microsoft.com/office/drawing/2014/chart" uri="{C3380CC4-5D6E-409C-BE32-E72D297353CC}">
              <c16:uniqueId val="{00000010-E8F2-4357-9C97-3969805373E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EAPB INVOLUCRADA EN LA PQRSD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 TRIMESTRE (2)'!$B$51</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54D-41DD-A5AA-DBE5E7F824F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54D-41DD-A5AA-DBE5E7F824F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54D-41DD-A5AA-DBE5E7F824F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54D-41DD-A5AA-DBE5E7F824F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54D-41DD-A5AA-DBE5E7F824F1}"/>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954D-41DD-A5AA-DBE5E7F824F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954D-41DD-A5AA-DBE5E7F824F1}"/>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954D-41DD-A5AA-DBE5E7F824F1}"/>
              </c:ext>
            </c:extLst>
          </c:dPt>
          <c:dLbls>
            <c:dLbl>
              <c:idx val="0"/>
              <c:layout>
                <c:manualLayout>
                  <c:x val="-7.5413167104111986E-2"/>
                  <c:y val="7.394575678040246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4D-41DD-A5AA-DBE5E7F824F1}"/>
                </c:ext>
              </c:extLst>
            </c:dLbl>
            <c:dLbl>
              <c:idx val="1"/>
              <c:layout>
                <c:manualLayout>
                  <c:x val="-9.8296150481189851E-2"/>
                  <c:y val="1.826480023330416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4D-41DD-A5AA-DBE5E7F824F1}"/>
                </c:ext>
              </c:extLst>
            </c:dLbl>
            <c:dLbl>
              <c:idx val="2"/>
              <c:layout>
                <c:manualLayout>
                  <c:x val="-6.4040026246719214E-2"/>
                  <c:y val="-7.409558180227487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4D-41DD-A5AA-DBE5E7F824F1}"/>
                </c:ext>
              </c:extLst>
            </c:dLbl>
            <c:dLbl>
              <c:idx val="3"/>
              <c:layout>
                <c:manualLayout>
                  <c:x val="7.4236565499735063E-2"/>
                  <c:y val="-4.212969977068369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4D-41DD-A5AA-DBE5E7F824F1}"/>
                </c:ext>
              </c:extLst>
            </c:dLbl>
            <c:dLbl>
              <c:idx val="4"/>
              <c:layout>
                <c:manualLayout>
                  <c:x val="2.4528871391076117E-2"/>
                  <c:y val="-7.016659375911343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54D-41DD-A5AA-DBE5E7F824F1}"/>
                </c:ext>
              </c:extLst>
            </c:dLbl>
            <c:dLbl>
              <c:idx val="5"/>
              <c:layout>
                <c:manualLayout>
                  <c:x val="0.14138538932633418"/>
                  <c:y val="0.1340055409740449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54D-41DD-A5AA-DBE5E7F824F1}"/>
                </c:ext>
              </c:extLst>
            </c:dLbl>
            <c:dLbl>
              <c:idx val="6"/>
              <c:layout>
                <c:manualLayout>
                  <c:x val="0.40109349007430412"/>
                  <c:y val="5.997194957100641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954D-41DD-A5AA-DBE5E7F824F1}"/>
                </c:ext>
              </c:extLst>
            </c:dLbl>
            <c:dLbl>
              <c:idx val="7"/>
              <c:layout>
                <c:manualLayout>
                  <c:x val="-0.12444356955380577"/>
                  <c:y val="5.755322251385239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54D-41DD-A5AA-DBE5E7F824F1}"/>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(2)'!$A$52:$A$59</c:f>
              <c:strCache>
                <c:ptCount val="8"/>
                <c:pt idx="0">
                  <c:v>Dusakawi</c:v>
                </c:pt>
                <c:pt idx="1">
                  <c:v>Nueva Eps</c:v>
                </c:pt>
                <c:pt idx="2">
                  <c:v>Sanitas </c:v>
                </c:pt>
                <c:pt idx="3">
                  <c:v>Colsanitas</c:v>
                </c:pt>
                <c:pt idx="4">
                  <c:v>Anaswayuu</c:v>
                </c:pt>
                <c:pt idx="5">
                  <c:v>Cajacopi</c:v>
                </c:pt>
                <c:pt idx="6">
                  <c:v>Extranjero</c:v>
                </c:pt>
                <c:pt idx="7">
                  <c:v>Mutual ser</c:v>
                </c:pt>
              </c:strCache>
            </c:strRef>
          </c:cat>
          <c:val>
            <c:numRef>
              <c:f>'CONSOLIDADO II TRIMESTRE (2)'!$B$52:$B$59</c:f>
              <c:numCache>
                <c:formatCode>General</c:formatCode>
                <c:ptCount val="8"/>
                <c:pt idx="0">
                  <c:v>6</c:v>
                </c:pt>
                <c:pt idx="1">
                  <c:v>8</c:v>
                </c:pt>
                <c:pt idx="2">
                  <c:v>11</c:v>
                </c:pt>
                <c:pt idx="3">
                  <c:v>4</c:v>
                </c:pt>
                <c:pt idx="4">
                  <c:v>1</c:v>
                </c:pt>
                <c:pt idx="5">
                  <c:v>28</c:v>
                </c:pt>
                <c:pt idx="6">
                  <c:v>1</c:v>
                </c:pt>
                <c:pt idx="7">
                  <c:v>1</c:v>
                </c:pt>
              </c:numCache>
            </c:numRef>
          </c:val>
          <c:extLst>
            <c:ext xmlns:c16="http://schemas.microsoft.com/office/drawing/2014/chart" uri="{C3380CC4-5D6E-409C-BE32-E72D297353CC}">
              <c16:uniqueId val="{00000010-954D-41DD-A5AA-DBE5E7F824F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a:t>Dias de espera Resolucion PQRSD I</a:t>
            </a:r>
            <a:r>
              <a:rPr lang="en-US" sz="1400" baseline="0"/>
              <a:t> Trimestre/25 .</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20597659667541554"/>
          <c:y val="0.2452548118985127"/>
          <c:w val="0.43062489063867015"/>
          <c:h val="0.71770815106445029"/>
        </c:manualLayout>
      </c:layout>
      <c:pieChart>
        <c:varyColors val="1"/>
        <c:ser>
          <c:idx val="0"/>
          <c:order val="0"/>
          <c:tx>
            <c:strRef>
              <c:f>'CONSOLIDADO II TRIMESTRE (2)'!$L$39</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05B-4BF3-A91C-C00CF745D37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05B-4BF3-A91C-C00CF745D37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05B-4BF3-A91C-C00CF745D37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05B-4BF3-A91C-C00CF745D37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05B-4BF3-A91C-C00CF745D370}"/>
              </c:ext>
            </c:extLst>
          </c:dPt>
          <c:dLbls>
            <c:dLbl>
              <c:idx val="0"/>
              <c:layout>
                <c:manualLayout>
                  <c:x val="-0.18253149606299213"/>
                  <c:y val="0.1311632400116651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5B-4BF3-A91C-C00CF745D370}"/>
                </c:ext>
              </c:extLst>
            </c:dLbl>
            <c:dLbl>
              <c:idx val="1"/>
              <c:layout>
                <c:manualLayout>
                  <c:x val="4.1228565179352555E-2"/>
                  <c:y val="-0.20015602216389619"/>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5B-4BF3-A91C-C00CF745D370}"/>
                </c:ext>
              </c:extLst>
            </c:dLbl>
            <c:dLbl>
              <c:idx val="2"/>
              <c:layout>
                <c:manualLayout>
                  <c:x val="6.0649168853893265E-2"/>
                  <c:y val="0.12442403032954209"/>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5B-4BF3-A91C-C00CF745D370}"/>
                </c:ext>
              </c:extLst>
            </c:dLbl>
            <c:dLbl>
              <c:idx val="3"/>
              <c:layout>
                <c:manualLayout>
                  <c:x val="-3.3980752405949255E-3"/>
                  <c:y val="6.963655584718572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5B-4BF3-A91C-C00CF745D370}"/>
                </c:ext>
              </c:extLst>
            </c:dLbl>
            <c:dLbl>
              <c:idx val="4"/>
              <c:layout>
                <c:manualLayout>
                  <c:x val="0.12447244094488184"/>
                  <c:y val="7.6546369203849496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05B-4BF3-A91C-C00CF745D37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1"/>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(2)'!$K$40:$K$44</c:f>
              <c:strCache>
                <c:ptCount val="5"/>
                <c:pt idx="0">
                  <c:v>0 DIAS</c:v>
                </c:pt>
                <c:pt idx="1">
                  <c:v>1 DIA</c:v>
                </c:pt>
                <c:pt idx="2">
                  <c:v>2 DIAS</c:v>
                </c:pt>
                <c:pt idx="3">
                  <c:v>3 DIAS</c:v>
                </c:pt>
                <c:pt idx="4">
                  <c:v>MAS DE 4 DIAS</c:v>
                </c:pt>
              </c:strCache>
            </c:strRef>
          </c:cat>
          <c:val>
            <c:numRef>
              <c:f>'CONSOLIDADO II TRIMESTRE (2)'!$L$40:$L$44</c:f>
              <c:numCache>
                <c:formatCode>General</c:formatCode>
                <c:ptCount val="5"/>
                <c:pt idx="0">
                  <c:v>38</c:v>
                </c:pt>
                <c:pt idx="1">
                  <c:v>18</c:v>
                </c:pt>
                <c:pt idx="2">
                  <c:v>2</c:v>
                </c:pt>
                <c:pt idx="3">
                  <c:v>2</c:v>
                </c:pt>
                <c:pt idx="4">
                  <c:v>0</c:v>
                </c:pt>
              </c:numCache>
            </c:numRef>
          </c:val>
          <c:extLst>
            <c:ext xmlns:c16="http://schemas.microsoft.com/office/drawing/2014/chart" uri="{C3380CC4-5D6E-409C-BE32-E72D297353CC}">
              <c16:uniqueId val="{0000000A-105B-4BF3-A91C-C00CF745D37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Causas de la PQRSD II Trimestre/25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6.520581802274715E-2"/>
          <c:y val="0.13877333041703122"/>
          <c:w val="0.45284711286089241"/>
          <c:h val="0.75474518810148727"/>
        </c:manualLayout>
      </c:layout>
      <c:pieChart>
        <c:varyColors val="1"/>
        <c:ser>
          <c:idx val="0"/>
          <c:order val="0"/>
          <c:tx>
            <c:strRef>
              <c:f>'CONSOLIDADO II TRIMESTRE (2)'!$B$65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0A9-466B-BADF-01260870691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0A9-466B-BADF-01260870691E}"/>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0A9-466B-BADF-01260870691E}"/>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0A9-466B-BADF-01260870691E}"/>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0A9-466B-BADF-01260870691E}"/>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0A9-466B-BADF-01260870691E}"/>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70A9-466B-BADF-01260870691E}"/>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70A9-466B-BADF-01260870691E}"/>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70A9-466B-BADF-01260870691E}"/>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70A9-466B-BADF-01260870691E}"/>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70A9-466B-BADF-01260870691E}"/>
              </c:ext>
            </c:extLst>
          </c:dPt>
          <c:dLbls>
            <c:dLbl>
              <c:idx val="0"/>
              <c:layout>
                <c:manualLayout>
                  <c:x val="-0.20706077355028374"/>
                  <c:y val="6.1021062772912875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A9-466B-BADF-01260870691E}"/>
                </c:ext>
              </c:extLst>
            </c:dLbl>
            <c:dLbl>
              <c:idx val="1"/>
              <c:layout>
                <c:manualLayout>
                  <c:x val="7.4667862720840583E-2"/>
                  <c:y val="8.965379009408397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A9-466B-BADF-01260870691E}"/>
                </c:ext>
              </c:extLst>
            </c:dLbl>
            <c:dLbl>
              <c:idx val="2"/>
              <c:layout>
                <c:manualLayout>
                  <c:x val="0.41740610488752339"/>
                  <c:y val="-0.17598781516497858"/>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A9-466B-BADF-01260870691E}"/>
                </c:ext>
              </c:extLst>
            </c:dLbl>
            <c:dLbl>
              <c:idx val="3"/>
              <c:layout>
                <c:manualLayout>
                  <c:x val="8.5069462813852376E-3"/>
                  <c:y val="4.952893820692523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A9-466B-BADF-01260870691E}"/>
                </c:ext>
              </c:extLst>
            </c:dLbl>
            <c:dLbl>
              <c:idx val="4"/>
              <c:layout>
                <c:manualLayout>
                  <c:x val="2.0164365625086542E-3"/>
                  <c:y val="-0.17973994139507338"/>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8EB1A04B-83E8-46A6-A83F-97D91835F8F3}" type="CATEGORYNAME">
                      <a:rPr lang="en-US" sz="800"/>
                      <a:pPr>
                        <a:defRPr/>
                      </a:pPr>
                      <a:t>[NOMBRE DE CATEGORÍA]</a:t>
                    </a:fld>
                    <a:r>
                      <a:rPr lang="en-US" baseline="0"/>
                      <a:t>; </a:t>
                    </a:r>
                    <a:fld id="{B23A51D1-2B6F-483E-B282-A7F5A3900975}" type="VALUE">
                      <a:rPr lang="en-US" baseline="0"/>
                      <a:pPr>
                        <a:defRPr/>
                      </a:pPr>
                      <a:t>[VALOR]</a:t>
                    </a:fld>
                    <a:r>
                      <a:rPr lang="en-US" baseline="0"/>
                      <a:t>; </a:t>
                    </a:r>
                    <a:fld id="{D3D564C5-6847-4153-888E-C6799321459D}" type="PERCENTAGE">
                      <a:rPr lang="en-US" baseline="0"/>
                      <a:pPr>
                        <a:defRPr/>
                      </a:pPr>
                      <a:t>[PORCENTAJE]</a:t>
                    </a:fld>
                    <a:endParaRPr lang="en-US" baseline="0"/>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9874898707284205"/>
                      <c:h val="0.16046868623456106"/>
                    </c:manualLayout>
                  </c15:layout>
                  <c15:dlblFieldTable/>
                  <c15:showDataLabelsRange val="0"/>
                </c:ext>
                <c:ext xmlns:c16="http://schemas.microsoft.com/office/drawing/2014/chart" uri="{C3380CC4-5D6E-409C-BE32-E72D297353CC}">
                  <c16:uniqueId val="{00000009-70A9-466B-BADF-01260870691E}"/>
                </c:ext>
              </c:extLst>
            </c:dLbl>
            <c:dLbl>
              <c:idx val="5"/>
              <c:layout>
                <c:manualLayout>
                  <c:x val="0.29955389246790837"/>
                  <c:y val="-0.26232906127756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A9-466B-BADF-01260870691E}"/>
                </c:ext>
              </c:extLst>
            </c:dLbl>
            <c:dLbl>
              <c:idx val="6"/>
              <c:layout>
                <c:manualLayout>
                  <c:x val="1.5725318598149075E-3"/>
                  <c:y val="0.1899340376662909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A9-466B-BADF-01260870691E}"/>
                </c:ext>
              </c:extLst>
            </c:dLbl>
            <c:dLbl>
              <c:idx val="7"/>
              <c:layout>
                <c:manualLayout>
                  <c:x val="0"/>
                  <c:y val="-8.704100225445489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A9-466B-BADF-01260870691E}"/>
                </c:ext>
              </c:extLst>
            </c:dLbl>
            <c:dLbl>
              <c:idx val="8"/>
              <c:layout>
                <c:manualLayout>
                  <c:x val="0.46162030271677884"/>
                  <c:y val="9.2034198923699143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0A9-466B-BADF-01260870691E}"/>
                </c:ext>
              </c:extLst>
            </c:dLbl>
            <c:dLbl>
              <c:idx val="9"/>
              <c:layout>
                <c:manualLayout>
                  <c:x val="0.21056893212163"/>
                  <c:y val="0.10439010122944388"/>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70A9-466B-BADF-01260870691E}"/>
                </c:ext>
              </c:extLst>
            </c:dLbl>
            <c:dLbl>
              <c:idx val="10"/>
              <c:layout>
                <c:manualLayout>
                  <c:x val="-4.2486053890133456E-2"/>
                  <c:y val="-5.705139345657040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70A9-466B-BADF-01260870691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 TRIMESTRE (2)'!$A$66:$A$76</c:f>
              <c:strCache>
                <c:ptCount val="11"/>
                <c:pt idx="0">
                  <c:v>06.Lentitud en los procesos</c:v>
                </c:pt>
                <c:pt idx="1">
                  <c:v>05.Mala calidad del servicio</c:v>
                </c:pt>
                <c:pt idx="2">
                  <c:v>20.Deterioro en las relaciones interpersonales en los trabajadores</c:v>
                </c:pt>
                <c:pt idx="3">
                  <c:v>24.Solicitud incompleta y no procedente </c:v>
                </c:pt>
                <c:pt idx="4">
                  <c:v>25.Dificultad de comunicación con las líneas de atención al cliente. No accesibilidad a las citas médicas,  dificultad de comunicación con las líneas para las citas.</c:v>
                </c:pt>
                <c:pt idx="5">
                  <c:v>19.Usuarios groseros y maltrato al trabajador.</c:v>
                </c:pt>
                <c:pt idx="6">
                  <c:v>16.Limitaciones en la información</c:v>
                </c:pt>
                <c:pt idx="7">
                  <c:v>14.Barreras en la atención</c:v>
                </c:pt>
                <c:pt idx="8">
                  <c:v>10.No aceptación de normas institucionales</c:v>
                </c:pt>
                <c:pt idx="9">
                  <c:v>13.Fallas en el tratamiento del paciente</c:v>
                </c:pt>
                <c:pt idx="10">
                  <c:v>Funcionarios Groseros </c:v>
                </c:pt>
              </c:strCache>
            </c:strRef>
          </c:cat>
          <c:val>
            <c:numRef>
              <c:f>'CONSOLIDADO II TRIMESTRE (2)'!$B$66:$B$76</c:f>
              <c:numCache>
                <c:formatCode>General</c:formatCode>
                <c:ptCount val="11"/>
                <c:pt idx="0">
                  <c:v>38</c:v>
                </c:pt>
                <c:pt idx="1">
                  <c:v>1</c:v>
                </c:pt>
                <c:pt idx="2">
                  <c:v>1</c:v>
                </c:pt>
                <c:pt idx="3">
                  <c:v>1</c:v>
                </c:pt>
                <c:pt idx="4">
                  <c:v>2</c:v>
                </c:pt>
                <c:pt idx="5">
                  <c:v>6</c:v>
                </c:pt>
                <c:pt idx="6">
                  <c:v>1</c:v>
                </c:pt>
                <c:pt idx="7">
                  <c:v>1</c:v>
                </c:pt>
                <c:pt idx="8">
                  <c:v>5</c:v>
                </c:pt>
                <c:pt idx="9">
                  <c:v>2</c:v>
                </c:pt>
                <c:pt idx="10">
                  <c:v>2</c:v>
                </c:pt>
              </c:numCache>
            </c:numRef>
          </c:val>
          <c:extLst>
            <c:ext xmlns:c16="http://schemas.microsoft.com/office/drawing/2014/chart" uri="{C3380CC4-5D6E-409C-BE32-E72D297353CC}">
              <c16:uniqueId val="{00000016-70A9-466B-BADF-01260870691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5093853820765535"/>
          <c:y val="0.10696504232477108"/>
          <c:w val="0.34028368892655808"/>
          <c:h val="0.840279138808565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latin typeface="Arial" panose="020B0604020202020204" pitchFamily="34" charset="0"/>
                <a:cs typeface="Arial" panose="020B0604020202020204" pitchFamily="34" charset="0"/>
              </a:rPr>
              <a:t>Total</a:t>
            </a:r>
            <a:r>
              <a:rPr lang="en-US" sz="1200" baseline="0">
                <a:latin typeface="Arial" panose="020B0604020202020204" pitchFamily="34" charset="0"/>
                <a:cs typeface="Arial" panose="020B0604020202020204" pitchFamily="34" charset="0"/>
              </a:rPr>
              <a:t> PQRSD por servicios Julio-25</a:t>
            </a:r>
            <a:endParaRPr lang="en-US" sz="1200">
              <a:latin typeface="Arial" panose="020B0604020202020204" pitchFamily="34" charset="0"/>
              <a:cs typeface="Arial" panose="020B0604020202020204" pitchFamily="34" charset="0"/>
            </a:endParaRPr>
          </a:p>
        </c:rich>
      </c:tx>
      <c:layout>
        <c:manualLayout>
          <c:xMode val="edge"/>
          <c:yMode val="edge"/>
          <c:x val="0.30824973847242843"/>
          <c:y val="1.3888888888888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'CONSOLIDADO III TRIMESTRE'!$B$5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F50-43B2-8C1C-7BC51D7152E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F50-43B2-8C1C-7BC51D7152E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F50-43B2-8C1C-7BC51D7152E4}"/>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DF50-43B2-8C1C-7BC51D7152E4}"/>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DF50-43B2-8C1C-7BC51D7152E4}"/>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DF50-43B2-8C1C-7BC51D7152E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DF50-43B2-8C1C-7BC51D7152E4}"/>
              </c:ext>
            </c:extLst>
          </c:dPt>
          <c:dLbls>
            <c:dLbl>
              <c:idx val="1"/>
              <c:layout>
                <c:manualLayout>
                  <c:x val="6.7758092738407702E-3"/>
                  <c:y val="0.1755271216097987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50-43B2-8C1C-7BC51D7152E4}"/>
                </c:ext>
              </c:extLst>
            </c:dLbl>
            <c:dLbl>
              <c:idx val="2"/>
              <c:layout>
                <c:manualLayout>
                  <c:x val="1.6817585301837263E-3"/>
                  <c:y val="-2.011993292505111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50-43B2-8C1C-7BC51D7152E4}"/>
                </c:ext>
              </c:extLst>
            </c:dLbl>
            <c:dLbl>
              <c:idx val="3"/>
              <c:layout>
                <c:manualLayout>
                  <c:x val="5.8836395450568668E-4"/>
                  <c:y val="9.0514727325750523E-3"/>
                </c:manualLayout>
              </c:layout>
              <c:tx>
                <c:rich>
                  <a:bodyPr/>
                  <a:lstStyle/>
                  <a:p>
                    <a:fld id="{33BEC08B-4FED-4563-AC30-F177896F6F70}" type="CATEGORYNAME">
                      <a:rPr lang="en-US" sz="800"/>
                      <a:pPr/>
                      <a:t>[NOMBRE DE CATEGORÍA]</a:t>
                    </a:fld>
                    <a:r>
                      <a:rPr lang="en-US" sz="800" baseline="0"/>
                      <a:t>
</a:t>
                    </a:r>
                    <a:fld id="{2709193F-2E8F-47EF-AC1D-E4569D8356BD}" type="PERCENTAGE">
                      <a:rPr lang="en-US" sz="800" baseline="0"/>
                      <a:pPr/>
                      <a:t>[PORCENTAJE]</a:t>
                    </a:fld>
                    <a:endParaRPr lang="en-US" sz="800"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F50-43B2-8C1C-7BC51D7152E4}"/>
                </c:ext>
              </c:extLst>
            </c:dLbl>
            <c:dLbl>
              <c:idx val="4"/>
              <c:layout>
                <c:manualLayout>
                  <c:x val="1.4708005249343832E-2"/>
                  <c:y val="-8.189778361038203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F50-43B2-8C1C-7BC51D7152E4}"/>
                </c:ext>
              </c:extLst>
            </c:dLbl>
            <c:dLbl>
              <c:idx val="5"/>
              <c:layout>
                <c:manualLayout>
                  <c:x val="8.3098206474190722E-2"/>
                  <c:y val="-8.64683581219015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F50-43B2-8C1C-7BC51D7152E4}"/>
                </c:ext>
              </c:extLst>
            </c:dLbl>
            <c:dLbl>
              <c:idx val="6"/>
              <c:layout>
                <c:manualLayout>
                  <c:x val="0.1101745406824147"/>
                  <c:y val="8.594050743657040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F50-43B2-8C1C-7BC51D7152E4}"/>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TRIMESTRE'!$A$6:$A$12</c:f>
              <c:strCache>
                <c:ptCount val="7"/>
                <c:pt idx="0">
                  <c:v>C. Externa especilizada </c:v>
                </c:pt>
                <c:pt idx="1">
                  <c:v>Imagen Dx</c:v>
                </c:pt>
                <c:pt idx="2">
                  <c:v>Urgencias </c:v>
                </c:pt>
                <c:pt idx="3">
                  <c:v>HOSPITALIZACION</c:v>
                </c:pt>
                <c:pt idx="4">
                  <c:v>TERAPIA</c:v>
                </c:pt>
                <c:pt idx="5">
                  <c:v>CIRUGIA</c:v>
                </c:pt>
                <c:pt idx="6">
                  <c:v>LAB. CLINICO</c:v>
                </c:pt>
              </c:strCache>
            </c:strRef>
          </c:cat>
          <c:val>
            <c:numRef>
              <c:f>'CONSOLIDADO III TRIMESTRE'!$B$6:$B$12</c:f>
              <c:numCache>
                <c:formatCode>General</c:formatCode>
                <c:ptCount val="7"/>
                <c:pt idx="0">
                  <c:v>26</c:v>
                </c:pt>
                <c:pt idx="1">
                  <c:v>0</c:v>
                </c:pt>
                <c:pt idx="2">
                  <c:v>2</c:v>
                </c:pt>
                <c:pt idx="3">
                  <c:v>3</c:v>
                </c:pt>
                <c:pt idx="4">
                  <c:v>1</c:v>
                </c:pt>
                <c:pt idx="5">
                  <c:v>4</c:v>
                </c:pt>
                <c:pt idx="6">
                  <c:v>1</c:v>
                </c:pt>
              </c:numCache>
            </c:numRef>
          </c:val>
          <c:extLst>
            <c:ext xmlns:c16="http://schemas.microsoft.com/office/drawing/2014/chart" uri="{C3380CC4-5D6E-409C-BE32-E72D297353CC}">
              <c16:uniqueId val="{0000000E-DF50-43B2-8C1C-7BC51D7152E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Total</a:t>
            </a:r>
            <a:r>
              <a:rPr lang="en-US" sz="1200" baseline="0">
                <a:latin typeface="Arial" panose="020B0604020202020204" pitchFamily="34" charset="0"/>
                <a:cs typeface="Arial" panose="020B0604020202020204" pitchFamily="34" charset="0"/>
              </a:rPr>
              <a:t> PQRSD por EAPB</a:t>
            </a:r>
          </a:p>
          <a:p>
            <a:pPr>
              <a:defRPr sz="1200">
                <a:latin typeface="Arial" panose="020B0604020202020204" pitchFamily="34" charset="0"/>
                <a:cs typeface="Arial" panose="020B0604020202020204" pitchFamily="34" charset="0"/>
              </a:defRPr>
            </a:pPr>
            <a:r>
              <a:rPr lang="en-US" sz="1050" baseline="0">
                <a:latin typeface="Arial" panose="020B0604020202020204" pitchFamily="34" charset="0"/>
                <a:cs typeface="Arial" panose="020B0604020202020204" pitchFamily="34" charset="0"/>
              </a:rPr>
              <a:t>JULIO-25</a:t>
            </a:r>
            <a:r>
              <a:rPr lang="en-US" sz="1200">
                <a:latin typeface="Arial" panose="020B0604020202020204" pitchFamily="34" charset="0"/>
                <a:cs typeface="Arial" panose="020B0604020202020204" pitchFamily="34" charset="0"/>
              </a:rPr>
              <a:t> </a:t>
            </a:r>
          </a:p>
        </c:rich>
      </c:tx>
      <c:layout>
        <c:manualLayout>
          <c:xMode val="edge"/>
          <c:yMode val="edge"/>
          <c:x val="0.56917153591291114"/>
          <c:y val="2.777777777777777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pieChart>
        <c:varyColors val="1"/>
        <c:ser>
          <c:idx val="0"/>
          <c:order val="0"/>
          <c:tx>
            <c:strRef>
              <c:f>'CONSOLIDADO III TRIMESTRE'!$F$5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8B4-4BB5-A025-4BE4A22146E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8B4-4BB5-A025-4BE4A22146E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8B4-4BB5-A025-4BE4A22146E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8B4-4BB5-A025-4BE4A22146E5}"/>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8B4-4BB5-A025-4BE4A22146E5}"/>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C8B4-4BB5-A025-4BE4A22146E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C8B4-4BB5-A025-4BE4A22146E5}"/>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C8B4-4BB5-A025-4BE4A22146E5}"/>
              </c:ext>
            </c:extLst>
          </c:dPt>
          <c:dLbls>
            <c:dLbl>
              <c:idx val="1"/>
              <c:layout>
                <c:manualLayout>
                  <c:x val="1.4615627919757508E-3"/>
                  <c:y val="9.611621463983660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8B4-4BB5-A025-4BE4A22146E5}"/>
                </c:ext>
              </c:extLst>
            </c:dLbl>
            <c:dLbl>
              <c:idx val="2"/>
              <c:layout>
                <c:manualLayout>
                  <c:x val="-1.849128172090098E-2"/>
                  <c:y val="-1.503098571011956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8B4-4BB5-A025-4BE4A22146E5}"/>
                </c:ext>
              </c:extLst>
            </c:dLbl>
            <c:dLbl>
              <c:idx val="3"/>
              <c:layout>
                <c:manualLayout>
                  <c:x val="-3.5840209264914748E-2"/>
                  <c:y val="0.1507447506561679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B4-4BB5-A025-4BE4A22146E5}"/>
                </c:ext>
              </c:extLst>
            </c:dLbl>
            <c:dLbl>
              <c:idx val="5"/>
              <c:layout>
                <c:manualLayout>
                  <c:x val="-7.3668736222749845E-2"/>
                  <c:y val="-1.61945902595509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8B4-4BB5-A025-4BE4A22146E5}"/>
                </c:ext>
              </c:extLst>
            </c:dLbl>
            <c:dLbl>
              <c:idx val="6"/>
              <c:layout>
                <c:manualLayout>
                  <c:x val="2.4176836232386784E-2"/>
                  <c:y val="-9.2771216097987802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8B4-4BB5-A025-4BE4A22146E5}"/>
                </c:ext>
              </c:extLst>
            </c:dLbl>
            <c:dLbl>
              <c:idx val="7"/>
              <c:layout>
                <c:manualLayout>
                  <c:x val="0.14458360528104941"/>
                  <c:y val="6.116579177602794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C8B4-4BB5-A025-4BE4A22146E5}"/>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TRIMESTRE'!$E$6:$E$13</c:f>
              <c:strCache>
                <c:ptCount val="8"/>
                <c:pt idx="0">
                  <c:v>Cajacopi</c:v>
                </c:pt>
                <c:pt idx="1">
                  <c:v>Nueva Eps</c:v>
                </c:pt>
                <c:pt idx="2">
                  <c:v>Sanitas </c:v>
                </c:pt>
                <c:pt idx="3">
                  <c:v>Anaswayuu</c:v>
                </c:pt>
                <c:pt idx="5">
                  <c:v>Dusakawi</c:v>
                </c:pt>
                <c:pt idx="6">
                  <c:v>Salud Total </c:v>
                </c:pt>
                <c:pt idx="7">
                  <c:v>otras EAPB/ERP</c:v>
                </c:pt>
              </c:strCache>
            </c:strRef>
          </c:cat>
          <c:val>
            <c:numRef>
              <c:f>'CONSOLIDADO III TRIMESTRE'!$F$6:$F$13</c:f>
              <c:numCache>
                <c:formatCode>General</c:formatCode>
                <c:ptCount val="8"/>
                <c:pt idx="0">
                  <c:v>28</c:v>
                </c:pt>
                <c:pt idx="1">
                  <c:v>4</c:v>
                </c:pt>
                <c:pt idx="2">
                  <c:v>1</c:v>
                </c:pt>
                <c:pt idx="3">
                  <c:v>1</c:v>
                </c:pt>
                <c:pt idx="5">
                  <c:v>1</c:v>
                </c:pt>
                <c:pt idx="6">
                  <c:v>1</c:v>
                </c:pt>
                <c:pt idx="7">
                  <c:v>1</c:v>
                </c:pt>
              </c:numCache>
            </c:numRef>
          </c:val>
          <c:extLst>
            <c:ext xmlns:c16="http://schemas.microsoft.com/office/drawing/2014/chart" uri="{C3380CC4-5D6E-409C-BE32-E72D297353CC}">
              <c16:uniqueId val="{00000010-C8B4-4BB5-A025-4BE4A22146E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t>Causas</a:t>
            </a:r>
            <a:r>
              <a:rPr lang="en-US" sz="1200" baseline="0"/>
              <a:t> de las PQRSD JULIO-25</a:t>
            </a:r>
            <a:r>
              <a:rPr lang="en-US" sz="1200"/>
              <a:t> </a:t>
            </a:r>
          </a:p>
        </c:rich>
      </c:tx>
      <c:layout>
        <c:manualLayout>
          <c:xMode val="edge"/>
          <c:yMode val="edge"/>
          <c:x val="0.56704155730533679"/>
          <c:y val="1.3888888888888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III TRIMESTRE'!$J$5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01E-41E5-9E3B-0DCDC2DF7B0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01E-41E5-9E3B-0DCDC2DF7B0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01E-41E5-9E3B-0DCDC2DF7B0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01E-41E5-9E3B-0DCDC2DF7B0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01E-41E5-9E3B-0DCDC2DF7B01}"/>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301E-41E5-9E3B-0DCDC2DF7B0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301E-41E5-9E3B-0DCDC2DF7B01}"/>
              </c:ext>
            </c:extLst>
          </c:dPt>
          <c:dLbls>
            <c:dLbl>
              <c:idx val="0"/>
              <c:layout>
                <c:manualLayout>
                  <c:x val="4.9309055118110186E-2"/>
                  <c:y val="0.22334900845727618"/>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1E-41E5-9E3B-0DCDC2DF7B01}"/>
                </c:ext>
              </c:extLst>
            </c:dLbl>
            <c:dLbl>
              <c:idx val="1"/>
              <c:layout>
                <c:manualLayout>
                  <c:x val="1.1826990376202974E-2"/>
                  <c:y val="-4.270632837561971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1E-41E5-9E3B-0DCDC2DF7B01}"/>
                </c:ext>
              </c:extLst>
            </c:dLbl>
            <c:dLbl>
              <c:idx val="3"/>
              <c:layout>
                <c:manualLayout>
                  <c:x val="1.5588363954505656E-3"/>
                  <c:y val="0.1096361913094196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1E-41E5-9E3B-0DCDC2DF7B01}"/>
                </c:ext>
              </c:extLst>
            </c:dLbl>
            <c:dLbl>
              <c:idx val="4"/>
              <c:layout>
                <c:manualLayout>
                  <c:x val="5.1960848643919498E-2"/>
                  <c:y val="-0.11001840915718869"/>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8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5476399825021872"/>
                      <c:h val="0.13916666666666663"/>
                    </c:manualLayout>
                  </c15:layout>
                </c:ext>
                <c:ext xmlns:c16="http://schemas.microsoft.com/office/drawing/2014/chart" uri="{C3380CC4-5D6E-409C-BE32-E72D297353CC}">
                  <c16:uniqueId val="{00000009-301E-41E5-9E3B-0DCDC2DF7B01}"/>
                </c:ext>
              </c:extLst>
            </c:dLbl>
            <c:dLbl>
              <c:idx val="5"/>
              <c:layout>
                <c:manualLayout>
                  <c:x val="-1.1729221347331613E-2"/>
                  <c:y val="6.8851706036745411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8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6027777777777774"/>
                      <c:h val="0.12745370370370371"/>
                    </c:manualLayout>
                  </c15:layout>
                </c:ext>
                <c:ext xmlns:c16="http://schemas.microsoft.com/office/drawing/2014/chart" uri="{C3380CC4-5D6E-409C-BE32-E72D297353CC}">
                  <c16:uniqueId val="{0000000B-301E-41E5-9E3B-0DCDC2DF7B01}"/>
                </c:ext>
              </c:extLst>
            </c:dLbl>
            <c:dLbl>
              <c:idx val="6"/>
              <c:layout>
                <c:manualLayout>
                  <c:x val="0.11283420822397197"/>
                  <c:y val="-4.733595800524934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1E-41E5-9E3B-0DCDC2DF7B01}"/>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TRIMESTRE'!$I$6:$I$12</c:f>
              <c:strCache>
                <c:ptCount val="7"/>
                <c:pt idx="0">
                  <c:v>deficiencia en las normas de bioseguridad</c:v>
                </c:pt>
                <c:pt idx="1">
                  <c:v>limitacion en la informacion </c:v>
                </c:pt>
                <c:pt idx="2">
                  <c:v>Lentitud en los processos </c:v>
                </c:pt>
                <c:pt idx="3">
                  <c:v>Funcionarios groseros</c:v>
                </c:pt>
                <c:pt idx="4">
                  <c:v>Dotacion inadecuada/ ausencia de insumos</c:v>
                </c:pt>
                <c:pt idx="5">
                  <c:v>No accesibilidad a citas </c:v>
                </c:pt>
                <c:pt idx="6">
                  <c:v>No acptacion de normas </c:v>
                </c:pt>
              </c:strCache>
            </c:strRef>
          </c:cat>
          <c:val>
            <c:numRef>
              <c:f>'CONSOLIDADO III TRIMESTRE'!$J$6:$J$12</c:f>
              <c:numCache>
                <c:formatCode>General</c:formatCode>
                <c:ptCount val="7"/>
                <c:pt idx="0">
                  <c:v>1</c:v>
                </c:pt>
                <c:pt idx="1">
                  <c:v>1</c:v>
                </c:pt>
                <c:pt idx="2">
                  <c:v>29</c:v>
                </c:pt>
                <c:pt idx="3">
                  <c:v>1</c:v>
                </c:pt>
                <c:pt idx="4">
                  <c:v>1</c:v>
                </c:pt>
                <c:pt idx="5">
                  <c:v>1</c:v>
                </c:pt>
                <c:pt idx="6">
                  <c:v>3</c:v>
                </c:pt>
              </c:numCache>
            </c:numRef>
          </c:val>
          <c:extLst>
            <c:ext xmlns:c16="http://schemas.microsoft.com/office/drawing/2014/chart" uri="{C3380CC4-5D6E-409C-BE32-E72D297353CC}">
              <c16:uniqueId val="{0000000E-301E-41E5-9E3B-0DCDC2DF7B0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Priorizacion PQRSD según supersalud Enero/25</a:t>
            </a:r>
          </a:p>
        </c:rich>
      </c:tx>
      <c:layout>
        <c:manualLayout>
          <c:xMode val="edge"/>
          <c:yMode val="edge"/>
          <c:x val="0.17287598944591029"/>
          <c:y val="2.314814814814814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0.41941404199475063"/>
          <c:y val="0.16655110819480898"/>
          <c:w val="0.45284711286089241"/>
          <c:h val="0.75474518810148727"/>
        </c:manualLayout>
      </c:layout>
      <c:pieChart>
        <c:varyColors val="1"/>
        <c:ser>
          <c:idx val="0"/>
          <c:order val="0"/>
          <c:tx>
            <c:strRef>
              <c:f>'CONSOLIDADO I TRIMESTRE'!$D$5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C0B-4D81-A0B5-99F7D0BF861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C0B-4D81-A0B5-99F7D0BF861D}"/>
              </c:ext>
            </c:extLst>
          </c:dPt>
          <c:dLbls>
            <c:dLbl>
              <c:idx val="0"/>
              <c:layout>
                <c:manualLayout>
                  <c:x val="-0.22409573473500516"/>
                  <c:y val="-0.189695610965296"/>
                </c:manualLayout>
              </c:layout>
              <c:dLblPos val="bestFit"/>
              <c:showLegendKey val="1"/>
              <c:showVal val="0"/>
              <c:showCatName val="1"/>
              <c:showSerName val="1"/>
              <c:showPercent val="1"/>
              <c:showBubbleSize val="0"/>
              <c:extLst>
                <c:ext xmlns:c15="http://schemas.microsoft.com/office/drawing/2012/chart" uri="{CE6537A1-D6FC-4f65-9D91-7224C49458BB}"/>
                <c:ext xmlns:c16="http://schemas.microsoft.com/office/drawing/2014/chart" uri="{C3380CC4-5D6E-409C-BE32-E72D297353CC}">
                  <c16:uniqueId val="{00000001-CC0B-4D81-A0B5-99F7D0BF861D}"/>
                </c:ext>
              </c:extLst>
            </c:dLbl>
            <c:dLbl>
              <c:idx val="1"/>
              <c:layout>
                <c:manualLayout>
                  <c:x val="0.22388534546638122"/>
                  <c:y val="0.1917450422863808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F181EE0D-742E-4F7E-8745-78BD4074F669}" type="CATEGORYNAME">
                      <a:rPr lang="en-US"/>
                      <a:pPr>
                        <a:defRPr/>
                      </a:pPr>
                      <a:t>[NOMBRE DE CATEGORÍA]</a:t>
                    </a:fld>
                    <a:r>
                      <a:rPr lang="en-US" baseline="0"/>
                      <a:t>; </a:t>
                    </a:r>
                    <a:fld id="{4FCA9A3C-6C0F-4909-974B-6D77B217C49A}" type="VALUE">
                      <a:rPr lang="en-US" baseline="0"/>
                      <a:pPr>
                        <a:defRPr/>
                      </a:pPr>
                      <a:t>[VALOR]</a:t>
                    </a:fld>
                    <a:r>
                      <a:rPr lang="en-US" baseline="0"/>
                      <a:t>; </a:t>
                    </a:r>
                    <a:fld id="{0C92A7F2-7323-403E-A9CE-C2C53BAA9374}" type="PERCENTAGE">
                      <a:rPr lang="en-US" b="0" baseline="0"/>
                      <a:pPr>
                        <a:defRPr/>
                      </a:pPr>
                      <a:t>[PORCENTAJE]</a:t>
                    </a:fld>
                    <a:endParaRPr lang="en-US" baseline="0"/>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dLblPos val="bestFit"/>
              <c:showLegendKey val="1"/>
              <c:showVal val="0"/>
              <c:showCatName val="0"/>
              <c:showSerName val="1"/>
              <c:showPercent val="1"/>
              <c:showBubbleSize val="0"/>
              <c:extLst>
                <c:ext xmlns:c15="http://schemas.microsoft.com/office/drawing/2012/chart" uri="{CE6537A1-D6FC-4f65-9D91-7224C49458BB}">
                  <c15:layout>
                    <c:manualLayout>
                      <c:w val="0.1846131898420349"/>
                      <c:h val="0.20544036162146395"/>
                    </c:manualLayout>
                  </c15:layout>
                  <c15:dlblFieldTable/>
                  <c15:showDataLabelsRange val="0"/>
                </c:ext>
                <c:ext xmlns:c16="http://schemas.microsoft.com/office/drawing/2014/chart" uri="{C3380CC4-5D6E-409C-BE32-E72D297353CC}">
                  <c16:uniqueId val="{00000003-CC0B-4D81-A0B5-99F7D0BF861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1"/>
            <c:showVal val="0"/>
            <c:showCatName val="1"/>
            <c:showSerName val="1"/>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TRIMESTRE'!$C$6:$C$7</c:f>
              <c:strCache>
                <c:ptCount val="2"/>
                <c:pt idx="0">
                  <c:v>Riesgo Simple </c:v>
                </c:pt>
                <c:pt idx="1">
                  <c:v>Riesgo Priorizado</c:v>
                </c:pt>
              </c:strCache>
            </c:strRef>
          </c:cat>
          <c:val>
            <c:numRef>
              <c:f>'CONSOLIDADO I TRIMESTRE'!$D$6:$D$7</c:f>
              <c:numCache>
                <c:formatCode>General</c:formatCode>
                <c:ptCount val="2"/>
                <c:pt idx="0">
                  <c:v>7</c:v>
                </c:pt>
                <c:pt idx="1">
                  <c:v>1</c:v>
                </c:pt>
              </c:numCache>
            </c:numRef>
          </c:val>
          <c:extLst>
            <c:ext xmlns:c16="http://schemas.microsoft.com/office/drawing/2014/chart" uri="{C3380CC4-5D6E-409C-BE32-E72D297353CC}">
              <c16:uniqueId val="{00000004-CC0B-4D81-A0B5-99F7D0BF861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t>Canal</a:t>
            </a:r>
            <a:r>
              <a:rPr lang="en-US" sz="1200" baseline="0"/>
              <a:t> de presentacion de la PQRSDF </a:t>
            </a:r>
          </a:p>
          <a:p>
            <a:pPr>
              <a:defRPr/>
            </a:pPr>
            <a:r>
              <a:rPr lang="en-US" sz="1000" baseline="0"/>
              <a:t>JULIO-25</a:t>
            </a:r>
            <a:r>
              <a:rPr lang="en-US" sz="1200"/>
              <a:t> </a:t>
            </a:r>
          </a:p>
        </c:rich>
      </c:tx>
      <c:layout>
        <c:manualLayout>
          <c:xMode val="edge"/>
          <c:yMode val="edge"/>
          <c:x val="0.47836111111111101"/>
          <c:y val="2.777777777777777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III TRIMESTRE'!$N$5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585-4392-89B6-DDC9AC02D6A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585-4392-89B6-DDC9AC02D6A0}"/>
              </c:ext>
            </c:extLst>
          </c:dPt>
          <c:dLbls>
            <c:dLbl>
              <c:idx val="0"/>
              <c:layout>
                <c:manualLayout>
                  <c:x val="-6.4654199475065663E-2"/>
                  <c:y val="0.1666517206182560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85-4392-89B6-DDC9AC02D6A0}"/>
                </c:ext>
              </c:extLst>
            </c:dLbl>
            <c:dLbl>
              <c:idx val="1"/>
              <c:layout>
                <c:manualLayout>
                  <c:x val="0.12978674540682411"/>
                  <c:y val="-0.1857607903178770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85-4392-89B6-DDC9AC02D6A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TRIMESTRE'!$M$6:$M$7</c:f>
              <c:strCache>
                <c:ptCount val="2"/>
                <c:pt idx="0">
                  <c:v>4:= Centro de Atencion (Presencial)</c:v>
                </c:pt>
                <c:pt idx="1">
                  <c:v>1:= Correo Electronico</c:v>
                </c:pt>
              </c:strCache>
            </c:strRef>
          </c:cat>
          <c:val>
            <c:numRef>
              <c:f>'CONSOLIDADO III TRIMESTRE'!$N$6:$N$7</c:f>
              <c:numCache>
                <c:formatCode>General</c:formatCode>
                <c:ptCount val="2"/>
                <c:pt idx="0">
                  <c:v>6</c:v>
                </c:pt>
                <c:pt idx="1">
                  <c:v>31</c:v>
                </c:pt>
              </c:numCache>
            </c:numRef>
          </c:val>
          <c:extLst>
            <c:ext xmlns:c16="http://schemas.microsoft.com/office/drawing/2014/chart" uri="{C3380CC4-5D6E-409C-BE32-E72D297353CC}">
              <c16:uniqueId val="{00000004-8585-4392-89B6-DDC9AC02D6A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t>Servicio</a:t>
            </a:r>
            <a:r>
              <a:rPr lang="en-US" sz="1200" baseline="0"/>
              <a:t> comprometido en la PQRSD</a:t>
            </a:r>
          </a:p>
          <a:p>
            <a:pPr>
              <a:defRPr/>
            </a:pPr>
            <a:r>
              <a:rPr lang="en-US" sz="1200" baseline="0"/>
              <a:t>Septiembre-25</a:t>
            </a:r>
          </a:p>
          <a:p>
            <a:pPr>
              <a:defRPr/>
            </a:pPr>
            <a:endParaRPr lang="en-US" sz="1100"/>
          </a:p>
        </c:rich>
      </c:tx>
      <c:layout>
        <c:manualLayout>
          <c:xMode val="edge"/>
          <c:yMode val="edge"/>
          <c:x val="0.46706233595800517"/>
          <c:y val="2.777777777777777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III TRIMESTRE'!$B$27</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A5F-4FFE-A0DB-8F6FC1DEAE5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A5F-4FFE-A0DB-8F6FC1DEAE5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A5F-4FFE-A0DB-8F6FC1DEAE5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A5F-4FFE-A0DB-8F6FC1DEAE5F}"/>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A5F-4FFE-A0DB-8F6FC1DEAE5F}"/>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BA5F-4FFE-A0DB-8F6FC1DEAE5F}"/>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BA5F-4FFE-A0DB-8F6FC1DEAE5F}"/>
              </c:ext>
            </c:extLst>
          </c:dPt>
          <c:dLbls>
            <c:dLbl>
              <c:idx val="1"/>
              <c:layout>
                <c:manualLayout>
                  <c:x val="0"/>
                  <c:y val="0.3878135024788568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5F-4FFE-A0DB-8F6FC1DEAE5F}"/>
                </c:ext>
              </c:extLst>
            </c:dLbl>
            <c:dLbl>
              <c:idx val="2"/>
              <c:layout>
                <c:manualLayout>
                  <c:x val="0"/>
                  <c:y val="2.7136191309419656E-3"/>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5F-4FFE-A0DB-8F6FC1DEAE5F}"/>
                </c:ext>
              </c:extLst>
            </c:dLbl>
            <c:dLbl>
              <c:idx val="3"/>
              <c:layout>
                <c:manualLayout>
                  <c:x val="0"/>
                  <c:y val="0.52975721784776908"/>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5F-4FFE-A0DB-8F6FC1DEAE5F}"/>
                </c:ext>
              </c:extLst>
            </c:dLbl>
            <c:dLbl>
              <c:idx val="4"/>
              <c:layout>
                <c:manualLayout>
                  <c:x val="0"/>
                  <c:y val="0.39599044911052794"/>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A5F-4FFE-A0DB-8F6FC1DEAE5F}"/>
                </c:ext>
              </c:extLst>
            </c:dLbl>
            <c:dLbl>
              <c:idx val="5"/>
              <c:layout>
                <c:manualLayout>
                  <c:x val="6.479113384484228E-2"/>
                  <c:y val="-1.3702610090405366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A5F-4FFE-A0DB-8F6FC1DEAE5F}"/>
                </c:ext>
              </c:extLst>
            </c:dLbl>
            <c:dLbl>
              <c:idx val="6"/>
              <c:layout>
                <c:manualLayout>
                  <c:x val="0.21858375119989798"/>
                  <c:y val="9.4441163604549405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BA5F-4FFE-A0DB-8F6FC1DEAE5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1"/>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TRIMESTRE'!$A$28:$A$34</c:f>
              <c:strCache>
                <c:ptCount val="7"/>
                <c:pt idx="0">
                  <c:v>C. Externa especilizada </c:v>
                </c:pt>
                <c:pt idx="1">
                  <c:v>Imagen Dx</c:v>
                </c:pt>
                <c:pt idx="2">
                  <c:v>Urgencias </c:v>
                </c:pt>
                <c:pt idx="3">
                  <c:v>HOSPITALIZACION</c:v>
                </c:pt>
                <c:pt idx="4">
                  <c:v>TERAPIA</c:v>
                </c:pt>
                <c:pt idx="5">
                  <c:v>CIRUGIA</c:v>
                </c:pt>
                <c:pt idx="6">
                  <c:v>LAB. CLINICO</c:v>
                </c:pt>
              </c:strCache>
            </c:strRef>
          </c:cat>
          <c:val>
            <c:numRef>
              <c:f>'CONSOLIDADO III TRIMESTRE'!$B$28:$B$34</c:f>
              <c:numCache>
                <c:formatCode>General</c:formatCode>
                <c:ptCount val="7"/>
                <c:pt idx="0">
                  <c:v>34</c:v>
                </c:pt>
                <c:pt idx="1">
                  <c:v>0</c:v>
                </c:pt>
                <c:pt idx="2">
                  <c:v>4</c:v>
                </c:pt>
                <c:pt idx="3">
                  <c:v>0</c:v>
                </c:pt>
                <c:pt idx="4">
                  <c:v>0</c:v>
                </c:pt>
                <c:pt idx="5">
                  <c:v>6</c:v>
                </c:pt>
                <c:pt idx="6">
                  <c:v>0</c:v>
                </c:pt>
              </c:numCache>
            </c:numRef>
          </c:val>
          <c:extLst>
            <c:ext xmlns:c16="http://schemas.microsoft.com/office/drawing/2014/chart" uri="{C3380CC4-5D6E-409C-BE32-E72D297353CC}">
              <c16:uniqueId val="{0000000E-BA5F-4FFE-A0DB-8F6FC1DEAE5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lumMod val="75000"/>
                    <a:lumOff val="25000"/>
                  </a:sysClr>
                </a:solidFill>
                <a:latin typeface="+mn-lt"/>
                <a:ea typeface="+mn-ea"/>
                <a:cs typeface="+mn-cs"/>
              </a:defRPr>
            </a:pPr>
            <a:r>
              <a:rPr lang="en-US" sz="1000"/>
              <a:t>EAPB</a:t>
            </a:r>
            <a:r>
              <a:rPr lang="en-US" sz="1000" baseline="0"/>
              <a:t> COMPROMETIDAS EN LAS PQRSD</a:t>
            </a:r>
          </a:p>
          <a:p>
            <a:pPr marL="0" marR="0" lvl="0" indent="0" algn="ctr" defTabSz="914400" rtl="0" eaLnBrk="1" fontAlgn="auto" latinLnBrk="0" hangingPunct="1">
              <a:lnSpc>
                <a:spcPct val="100000"/>
              </a:lnSpc>
              <a:spcBef>
                <a:spcPts val="0"/>
              </a:spcBef>
              <a:spcAft>
                <a:spcPts val="0"/>
              </a:spcAft>
              <a:buClrTx/>
              <a:buSzTx/>
              <a:buFontTx/>
              <a:buNone/>
              <a:tabLst/>
              <a:defRPr sz="1000">
                <a:solidFill>
                  <a:sysClr val="windowText" lastClr="000000">
                    <a:lumMod val="75000"/>
                    <a:lumOff val="25000"/>
                  </a:sysClr>
                </a:solidFill>
              </a:defRPr>
            </a:pPr>
            <a:r>
              <a:rPr lang="en-US" sz="1200" b="1" i="0" baseline="0">
                <a:effectLst/>
              </a:rPr>
              <a:t>Septiembre-25</a:t>
            </a:r>
            <a:r>
              <a:rPr lang="en-US" sz="1000"/>
              <a:t> </a:t>
            </a:r>
          </a:p>
        </c:rich>
      </c:tx>
      <c:layout>
        <c:manualLayout>
          <c:xMode val="edge"/>
          <c:yMode val="edge"/>
          <c:x val="0.35742684994359608"/>
          <c:y val="0"/>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lumMod val="75000"/>
                  <a:lumOff val="25000"/>
                </a:sysClr>
              </a:solidFill>
              <a:latin typeface="+mn-lt"/>
              <a:ea typeface="+mn-ea"/>
              <a:cs typeface="+mn-cs"/>
            </a:defRPr>
          </a:pPr>
          <a:endParaRPr lang="es-CO"/>
        </a:p>
      </c:txPr>
    </c:title>
    <c:autoTitleDeleted val="0"/>
    <c:plotArea>
      <c:layout/>
      <c:pieChart>
        <c:varyColors val="1"/>
        <c:ser>
          <c:idx val="0"/>
          <c:order val="0"/>
          <c:tx>
            <c:strRef>
              <c:f>'CONSOLIDADO III TRIMESTRE'!$F$27</c:f>
              <c:strCache>
                <c:ptCount val="1"/>
                <c:pt idx="0">
                  <c:v>TOTAL </c:v>
                </c:pt>
              </c:strCache>
            </c:strRef>
          </c:tx>
          <c:explosion val="3"/>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01D-4247-A43E-C8D499BD8DC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01D-4247-A43E-C8D499BD8DC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01D-4247-A43E-C8D499BD8DC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01D-4247-A43E-C8D499BD8DC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01D-4247-A43E-C8D499BD8DCC}"/>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01D-4247-A43E-C8D499BD8DCC}"/>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01D-4247-A43E-C8D499BD8DCC}"/>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A01D-4247-A43E-C8D499BD8DCC}"/>
              </c:ext>
            </c:extLst>
          </c:dPt>
          <c:dLbls>
            <c:dLbl>
              <c:idx val="0"/>
              <c:layout>
                <c:manualLayout>
                  <c:x val="-0.43418372219087886"/>
                  <c:y val="-0.81158355205599297"/>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1D-4247-A43E-C8D499BD8DCC}"/>
                </c:ext>
              </c:extLst>
            </c:dLbl>
            <c:dLbl>
              <c:idx val="1"/>
              <c:layout>
                <c:manualLayout>
                  <c:x val="0"/>
                  <c:y val="0.29459900845727616"/>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1D-4247-A43E-C8D499BD8DCC}"/>
                </c:ext>
              </c:extLst>
            </c:dLbl>
            <c:dLbl>
              <c:idx val="2"/>
              <c:layout>
                <c:manualLayout>
                  <c:x val="0.19359010578878572"/>
                  <c:y val="-2.1497521143190455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1D-4247-A43E-C8D499BD8DCC}"/>
                </c:ext>
              </c:extLst>
            </c:dLbl>
            <c:dLbl>
              <c:idx val="3"/>
              <c:layout>
                <c:manualLayout>
                  <c:x val="-0.136326502622688"/>
                  <c:y val="0.48976924759405066"/>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1D-4247-A43E-C8D499BD8DCC}"/>
                </c:ext>
              </c:extLst>
            </c:dLbl>
            <c:dLbl>
              <c:idx val="5"/>
              <c:layout>
                <c:manualLayout>
                  <c:x val="-0.20115199348939775"/>
                  <c:y val="0.2275867599883348"/>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01D-4247-A43E-C8D499BD8DCC}"/>
                </c:ext>
              </c:extLst>
            </c:dLbl>
            <c:dLbl>
              <c:idx val="6"/>
              <c:layout>
                <c:manualLayout>
                  <c:x val="-0.23706770136579264"/>
                  <c:y val="0.61241542723826181"/>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01D-4247-A43E-C8D499BD8DCC}"/>
                </c:ext>
              </c:extLst>
            </c:dLbl>
            <c:dLbl>
              <c:idx val="7"/>
              <c:layout>
                <c:manualLayout>
                  <c:x val="-0.24652331969306998"/>
                  <c:y val="0.79242709244677745"/>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A01D-4247-A43E-C8D499BD8DCC}"/>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1"/>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TRIMESTRE'!$E$28:$E$35</c:f>
              <c:strCache>
                <c:ptCount val="8"/>
                <c:pt idx="0">
                  <c:v>Cajacopi</c:v>
                </c:pt>
                <c:pt idx="1">
                  <c:v>Nueva Eps</c:v>
                </c:pt>
                <c:pt idx="2">
                  <c:v>Sanitas </c:v>
                </c:pt>
                <c:pt idx="3">
                  <c:v>Anaswayuu</c:v>
                </c:pt>
                <c:pt idx="5">
                  <c:v>Dusakawi</c:v>
                </c:pt>
                <c:pt idx="6">
                  <c:v>Salud Total </c:v>
                </c:pt>
                <c:pt idx="7">
                  <c:v>otras EAPB/ERP</c:v>
                </c:pt>
              </c:strCache>
            </c:strRef>
          </c:cat>
          <c:val>
            <c:numRef>
              <c:f>'CONSOLIDADO III TRIMESTRE'!$F$28:$F$35</c:f>
              <c:numCache>
                <c:formatCode>General</c:formatCode>
                <c:ptCount val="8"/>
                <c:pt idx="0">
                  <c:v>40</c:v>
                </c:pt>
                <c:pt idx="1">
                  <c:v>0</c:v>
                </c:pt>
                <c:pt idx="2">
                  <c:v>3</c:v>
                </c:pt>
                <c:pt idx="3">
                  <c:v>0</c:v>
                </c:pt>
                <c:pt idx="5">
                  <c:v>1</c:v>
                </c:pt>
                <c:pt idx="6">
                  <c:v>0</c:v>
                </c:pt>
                <c:pt idx="7">
                  <c:v>0</c:v>
                </c:pt>
              </c:numCache>
            </c:numRef>
          </c:val>
          <c:extLst>
            <c:ext xmlns:c16="http://schemas.microsoft.com/office/drawing/2014/chart" uri="{C3380CC4-5D6E-409C-BE32-E72D297353CC}">
              <c16:uniqueId val="{00000010-A01D-4247-A43E-C8D499BD8DCC}"/>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lumMod val="75000"/>
                    <a:lumOff val="25000"/>
                  </a:sysClr>
                </a:solidFill>
                <a:latin typeface="+mn-lt"/>
                <a:ea typeface="+mn-ea"/>
                <a:cs typeface="+mn-cs"/>
              </a:defRPr>
            </a:pPr>
            <a:r>
              <a:rPr lang="en-US" sz="1100"/>
              <a:t>CAUSAS DE LAS</a:t>
            </a:r>
            <a:r>
              <a:rPr lang="en-US" sz="1100" baseline="0"/>
              <a:t> PQRSD</a:t>
            </a:r>
          </a:p>
          <a:p>
            <a:pPr marL="0" marR="0" lvl="0" indent="0" algn="ctr" defTabSz="914400" rtl="0" eaLnBrk="1" fontAlgn="auto" latinLnBrk="0" hangingPunct="1">
              <a:lnSpc>
                <a:spcPct val="100000"/>
              </a:lnSpc>
              <a:spcBef>
                <a:spcPts val="0"/>
              </a:spcBef>
              <a:spcAft>
                <a:spcPts val="0"/>
              </a:spcAft>
              <a:buClrTx/>
              <a:buSzTx/>
              <a:buFontTx/>
              <a:buNone/>
              <a:tabLst/>
              <a:defRPr sz="1200">
                <a:solidFill>
                  <a:sysClr val="windowText" lastClr="000000">
                    <a:lumMod val="75000"/>
                    <a:lumOff val="25000"/>
                  </a:sysClr>
                </a:solidFill>
              </a:defRPr>
            </a:pPr>
            <a:r>
              <a:rPr lang="en-US" sz="900" b="1" i="0" baseline="0">
                <a:effectLst/>
              </a:rPr>
              <a:t>Se</a:t>
            </a:r>
            <a:r>
              <a:rPr lang="en-US" sz="1000" b="1" i="0" baseline="0">
                <a:effectLst/>
              </a:rPr>
              <a:t>ptiembre-25</a:t>
            </a:r>
            <a:r>
              <a:rPr lang="en-US" sz="1800" b="1" i="0" baseline="0">
                <a:effectLst/>
              </a:rPr>
              <a:t> </a:t>
            </a:r>
            <a:endParaRPr lang="en-US" sz="1200"/>
          </a:p>
        </c:rich>
      </c:tx>
      <c:layout>
        <c:manualLayout>
          <c:xMode val="edge"/>
          <c:yMode val="edge"/>
          <c:x val="0.53340661714714166"/>
          <c:y val="2.3148148148148147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lumMod val="75000"/>
                  <a:lumOff val="25000"/>
                </a:sysClr>
              </a:solidFill>
              <a:latin typeface="+mn-lt"/>
              <a:ea typeface="+mn-ea"/>
              <a:cs typeface="+mn-cs"/>
            </a:defRPr>
          </a:pPr>
          <a:endParaRPr lang="es-CO"/>
        </a:p>
      </c:txPr>
    </c:title>
    <c:autoTitleDeleted val="0"/>
    <c:plotArea>
      <c:layout/>
      <c:pieChart>
        <c:varyColors val="1"/>
        <c:ser>
          <c:idx val="0"/>
          <c:order val="0"/>
          <c:tx>
            <c:strRef>
              <c:f>'CONSOLIDADO III TRIMESTRE'!$J$27</c:f>
              <c:strCache>
                <c:ptCount val="1"/>
                <c:pt idx="0">
                  <c:v>TOTAL </c:v>
                </c:pt>
              </c:strCache>
            </c:strRef>
          </c:tx>
          <c:explosion val="13"/>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7F1-4019-80C8-3823E53C6D8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7F1-4019-80C8-3823E53C6D8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7F1-4019-80C8-3823E53C6D8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7F1-4019-80C8-3823E53C6D8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7F1-4019-80C8-3823E53C6D8A}"/>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27F1-4019-80C8-3823E53C6D8A}"/>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27F1-4019-80C8-3823E53C6D8A}"/>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27F1-4019-80C8-3823E53C6D8A}"/>
              </c:ext>
            </c:extLst>
          </c:dPt>
          <c:dLbls>
            <c:dLbl>
              <c:idx val="0"/>
              <c:layout>
                <c:manualLayout>
                  <c:x val="-0.22008394327763495"/>
                  <c:y val="0.753583041703120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F1-4019-80C8-3823E53C6D8A}"/>
                </c:ext>
              </c:extLst>
            </c:dLbl>
            <c:dLbl>
              <c:idx val="1"/>
              <c:layout>
                <c:manualLayout>
                  <c:x val="0.13611005049189298"/>
                  <c:y val="0.1194054389034704"/>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8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9732215630016481"/>
                      <c:h val="0.15877333041703121"/>
                    </c:manualLayout>
                  </c15:layout>
                </c:ext>
                <c:ext xmlns:c16="http://schemas.microsoft.com/office/drawing/2014/chart" uri="{C3380CC4-5D6E-409C-BE32-E72D297353CC}">
                  <c16:uniqueId val="{00000003-27F1-4019-80C8-3823E53C6D8A}"/>
                </c:ext>
              </c:extLst>
            </c:dLbl>
            <c:dLbl>
              <c:idx val="3"/>
              <c:layout>
                <c:manualLayout>
                  <c:x val="-1.2791356591990729E-2"/>
                  <c:y val="0.53403579760863218"/>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F1-4019-80C8-3823E53C6D8A}"/>
                </c:ext>
              </c:extLst>
            </c:dLbl>
            <c:dLbl>
              <c:idx val="4"/>
              <c:layout>
                <c:manualLayout>
                  <c:x val="-2.5299956272322344E-2"/>
                  <c:y val="0.2004775444736074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7F1-4019-80C8-3823E53C6D8A}"/>
                </c:ext>
              </c:extLst>
            </c:dLbl>
            <c:dLbl>
              <c:idx val="5"/>
              <c:layout>
                <c:manualLayout>
                  <c:x val="-3.8947381798079793E-2"/>
                  <c:y val="0.3949234470691163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7F1-4019-80C8-3823E53C6D8A}"/>
                </c:ext>
              </c:extLst>
            </c:dLbl>
            <c:dLbl>
              <c:idx val="6"/>
              <c:layout>
                <c:manualLayout>
                  <c:x val="-1.1359953880874737E-2"/>
                  <c:y val="-3.100247885680960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7F1-4019-80C8-3823E53C6D8A}"/>
                </c:ext>
              </c:extLst>
            </c:dLbl>
            <c:dLbl>
              <c:idx val="7"/>
              <c:layout>
                <c:manualLayout>
                  <c:x val="0.10843366534405365"/>
                  <c:y val="-4.919109069699621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7F1-4019-80C8-3823E53C6D8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TRIMESTRE'!$I$28:$I$35</c:f>
              <c:strCache>
                <c:ptCount val="8"/>
                <c:pt idx="0">
                  <c:v>deficiencia en las normas de bioseguridad</c:v>
                </c:pt>
                <c:pt idx="1">
                  <c:v>mala calidad del servicio</c:v>
                </c:pt>
                <c:pt idx="2">
                  <c:v>Lentitud en los processos </c:v>
                </c:pt>
                <c:pt idx="3">
                  <c:v>Funcionarios groseros</c:v>
                </c:pt>
                <c:pt idx="4">
                  <c:v>impuntualidad de los funcionarios</c:v>
                </c:pt>
                <c:pt idx="5">
                  <c:v>No accesibilidad a citas </c:v>
                </c:pt>
                <c:pt idx="6">
                  <c:v>No acptacion de normas </c:v>
                </c:pt>
                <c:pt idx="7">
                  <c:v>Deterioro en las relac. Interperson</c:v>
                </c:pt>
              </c:strCache>
            </c:strRef>
          </c:cat>
          <c:val>
            <c:numRef>
              <c:f>'CONSOLIDADO III TRIMESTRE'!$J$28:$J$35</c:f>
              <c:numCache>
                <c:formatCode>General</c:formatCode>
                <c:ptCount val="8"/>
                <c:pt idx="0">
                  <c:v>0</c:v>
                </c:pt>
                <c:pt idx="1">
                  <c:v>1</c:v>
                </c:pt>
                <c:pt idx="2">
                  <c:v>40</c:v>
                </c:pt>
                <c:pt idx="3">
                  <c:v>0</c:v>
                </c:pt>
                <c:pt idx="4">
                  <c:v>1</c:v>
                </c:pt>
                <c:pt idx="5">
                  <c:v>0</c:v>
                </c:pt>
                <c:pt idx="6">
                  <c:v>0</c:v>
                </c:pt>
                <c:pt idx="7">
                  <c:v>2</c:v>
                </c:pt>
              </c:numCache>
            </c:numRef>
          </c:val>
          <c:extLst>
            <c:ext xmlns:c16="http://schemas.microsoft.com/office/drawing/2014/chart" uri="{C3380CC4-5D6E-409C-BE32-E72D297353CC}">
              <c16:uniqueId val="{00000010-27F1-4019-80C8-3823E53C6D8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r>
              <a:rPr lang="en-US" sz="1050"/>
              <a:t>CANAL DE PRESENTACION PQRSD </a:t>
            </a:r>
          </a:p>
          <a:p>
            <a:pPr>
              <a:defRPr sz="1100"/>
            </a:pPr>
            <a:r>
              <a:rPr lang="en-US" sz="1050"/>
              <a:t>Septiembre-25 </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III TRIMESTRE'!$N$27</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3F2-4E09-B6D4-30EDB14A39D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3F2-4E09-B6D4-30EDB14A39DE}"/>
              </c:ext>
            </c:extLst>
          </c:dPt>
          <c:dLbls>
            <c:dLbl>
              <c:idx val="0"/>
              <c:layout>
                <c:manualLayout>
                  <c:x val="-0.33774287399940034"/>
                  <c:y val="8.752405949256343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3F2-4E09-B6D4-30EDB14A39D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TRIMESTRE'!$M$28:$M$29</c:f>
              <c:strCache>
                <c:ptCount val="2"/>
                <c:pt idx="0">
                  <c:v>4:= Centro de Atencion (Presencial)</c:v>
                </c:pt>
                <c:pt idx="1">
                  <c:v>1:= Correo Electronico</c:v>
                </c:pt>
              </c:strCache>
            </c:strRef>
          </c:cat>
          <c:val>
            <c:numRef>
              <c:f>'CONSOLIDADO III TRIMESTRE'!$N$28:$N$29</c:f>
              <c:numCache>
                <c:formatCode>General</c:formatCode>
                <c:ptCount val="2"/>
                <c:pt idx="0">
                  <c:v>4</c:v>
                </c:pt>
                <c:pt idx="1">
                  <c:v>40</c:v>
                </c:pt>
              </c:numCache>
            </c:numRef>
          </c:val>
          <c:extLst>
            <c:ext xmlns:c16="http://schemas.microsoft.com/office/drawing/2014/chart" uri="{C3380CC4-5D6E-409C-BE32-E72D297353CC}">
              <c16:uniqueId val="{00000004-B3F2-4E09-B6D4-30EDB14A39D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sz="900"/>
              <a:t>SERVICIOS</a:t>
            </a:r>
            <a:r>
              <a:rPr lang="en-US" sz="900" baseline="0"/>
              <a:t> COMPROMETIDOS PQRSD III TRIMESTRE</a:t>
            </a:r>
            <a:endParaRPr lang="en-US" sz="900"/>
          </a:p>
        </c:rich>
      </c:tx>
      <c:layout>
        <c:manualLayout>
          <c:xMode val="edge"/>
          <c:yMode val="edge"/>
          <c:x val="0.4141874453193351"/>
          <c:y val="3.240740740740740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9.4205818022747176E-2"/>
          <c:y val="0.2452548118985127"/>
          <c:w val="0.45284711286089241"/>
          <c:h val="0.75474518810148727"/>
        </c:manualLayout>
      </c:layout>
      <c:pieChart>
        <c:varyColors val="1"/>
        <c:ser>
          <c:idx val="0"/>
          <c:order val="0"/>
          <c:tx>
            <c:strRef>
              <c:f>'CONSOLIDADO III TRIMESTRE'!$B$40</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3A0-4D87-B044-572CC8A3E79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3A0-4D87-B044-572CC8A3E79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3A0-4D87-B044-572CC8A3E79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3A0-4D87-B044-572CC8A3E79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3A0-4D87-B044-572CC8A3E790}"/>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33A0-4D87-B044-572CC8A3E79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33A0-4D87-B044-572CC8A3E790}"/>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33A0-4D87-B044-572CC8A3E790}"/>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33A0-4D87-B044-572CC8A3E790}"/>
              </c:ext>
            </c:extLst>
          </c:dPt>
          <c:dLbls>
            <c:dLbl>
              <c:idx val="1"/>
              <c:layout>
                <c:manualLayout>
                  <c:x val="6.5498687664041983E-3"/>
                  <c:y val="0.3249522455526392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3A0-4D87-B044-572CC8A3E790}"/>
                </c:ext>
              </c:extLst>
            </c:dLbl>
            <c:dLbl>
              <c:idx val="2"/>
              <c:layout>
                <c:manualLayout>
                  <c:x val="1.270997375328084E-3"/>
                  <c:y val="0.2440419947506561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A0-4D87-B044-572CC8A3E790}"/>
                </c:ext>
              </c:extLst>
            </c:dLbl>
            <c:dLbl>
              <c:idx val="3"/>
              <c:layout>
                <c:manualLayout>
                  <c:x val="1.7919947506561426E-3"/>
                  <c:y val="4.277376786235049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3A0-4D87-B044-572CC8A3E790}"/>
                </c:ext>
              </c:extLst>
            </c:dLbl>
            <c:dLbl>
              <c:idx val="4"/>
              <c:layout>
                <c:manualLayout>
                  <c:x val="0.4247775590551181"/>
                  <c:y val="0.1069531933508311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3A0-4D87-B044-572CC8A3E790}"/>
                </c:ext>
              </c:extLst>
            </c:dLbl>
            <c:dLbl>
              <c:idx val="5"/>
              <c:layout>
                <c:manualLayout>
                  <c:x val="-0.15708595800524935"/>
                  <c:y val="0.2757837561971420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3A0-4D87-B044-572CC8A3E790}"/>
                </c:ext>
              </c:extLst>
            </c:dLbl>
            <c:dLbl>
              <c:idx val="6"/>
              <c:layout>
                <c:manualLayout>
                  <c:x val="0.32822397200349968"/>
                  <c:y val="0.7649074074074073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A0-4D87-B044-572CC8A3E790}"/>
                </c:ext>
              </c:extLst>
            </c:dLbl>
            <c:dLbl>
              <c:idx val="7"/>
              <c:layout>
                <c:manualLayout>
                  <c:x val="-0.17811351706036746"/>
                  <c:y val="8.5680956547098067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3A0-4D87-B044-572CC8A3E790}"/>
                </c:ext>
              </c:extLst>
            </c:dLbl>
            <c:dLbl>
              <c:idx val="8"/>
              <c:layout>
                <c:manualLayout>
                  <c:x val="-0.21359908136482939"/>
                  <c:y val="-0.1389275298920968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A0-4D87-B044-572CC8A3E79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TRIMESTRE'!$A$41:$A$49</c:f>
              <c:strCache>
                <c:ptCount val="9"/>
                <c:pt idx="0">
                  <c:v>C. Externa especilizada </c:v>
                </c:pt>
                <c:pt idx="1">
                  <c:v>Hospitalizacion</c:v>
                </c:pt>
                <c:pt idx="2">
                  <c:v>Cirugia</c:v>
                </c:pt>
                <c:pt idx="3">
                  <c:v>Imagen Dx</c:v>
                </c:pt>
                <c:pt idx="4">
                  <c:v>Urgencias </c:v>
                </c:pt>
                <c:pt idx="5">
                  <c:v>TERAPIA </c:v>
                </c:pt>
                <c:pt idx="6">
                  <c:v>Ruta Materna</c:v>
                </c:pt>
                <c:pt idx="7">
                  <c:v>Lab clinico</c:v>
                </c:pt>
                <c:pt idx="8">
                  <c:v>No aplica</c:v>
                </c:pt>
              </c:strCache>
            </c:strRef>
          </c:cat>
          <c:val>
            <c:numRef>
              <c:f>'CONSOLIDADO III TRIMESTRE'!$B$41:$B$49</c:f>
              <c:numCache>
                <c:formatCode>General</c:formatCode>
                <c:ptCount val="9"/>
                <c:pt idx="0">
                  <c:v>83</c:v>
                </c:pt>
                <c:pt idx="1">
                  <c:v>5</c:v>
                </c:pt>
                <c:pt idx="2">
                  <c:v>11</c:v>
                </c:pt>
                <c:pt idx="3">
                  <c:v>0</c:v>
                </c:pt>
                <c:pt idx="4">
                  <c:v>9</c:v>
                </c:pt>
                <c:pt idx="5">
                  <c:v>1</c:v>
                </c:pt>
                <c:pt idx="6">
                  <c:v>0</c:v>
                </c:pt>
                <c:pt idx="7">
                  <c:v>1</c:v>
                </c:pt>
                <c:pt idx="8">
                  <c:v>1</c:v>
                </c:pt>
              </c:numCache>
            </c:numRef>
          </c:val>
          <c:extLst>
            <c:ext xmlns:c16="http://schemas.microsoft.com/office/drawing/2014/chart" uri="{C3380CC4-5D6E-409C-BE32-E72D297353CC}">
              <c16:uniqueId val="{00000012-33A0-4D87-B044-572CC8A3E79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sz="900"/>
              <a:t>EAPB</a:t>
            </a:r>
            <a:r>
              <a:rPr lang="en-US" sz="900" baseline="0"/>
              <a:t> COMPROMETIDAS PQRSD</a:t>
            </a:r>
          </a:p>
          <a:p>
            <a:pPr>
              <a:defRPr sz="900"/>
            </a:pPr>
            <a:r>
              <a:rPr lang="en-US" sz="900" baseline="0"/>
              <a:t>III TRIMESTRE</a:t>
            </a:r>
            <a:endParaRPr lang="en-US" sz="900"/>
          </a:p>
        </c:rich>
      </c:tx>
      <c:layout>
        <c:manualLayout>
          <c:xMode val="edge"/>
          <c:yMode val="edge"/>
          <c:x val="0.65316666666666667"/>
          <c:y val="1.388888888888888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III TRIMESTRE'!$B$53</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6E6-4790-8355-6504F08F6A0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6E6-4790-8355-6504F08F6A0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6E6-4790-8355-6504F08F6A0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6E6-4790-8355-6504F08F6A0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6E6-4790-8355-6504F08F6A0A}"/>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26E6-4790-8355-6504F08F6A0A}"/>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26E6-4790-8355-6504F08F6A0A}"/>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26E6-4790-8355-6504F08F6A0A}"/>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26E6-4790-8355-6504F08F6A0A}"/>
              </c:ext>
            </c:extLst>
          </c:dPt>
          <c:dLbls>
            <c:dLbl>
              <c:idx val="0"/>
              <c:layout>
                <c:manualLayout>
                  <c:x val="3.1547900262467191E-2"/>
                  <c:y val="-0.1053670895304753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6E6-4790-8355-6504F08F6A0A}"/>
                </c:ext>
              </c:extLst>
            </c:dLbl>
            <c:dLbl>
              <c:idx val="1"/>
              <c:layout>
                <c:manualLayout>
                  <c:x val="9.6662292213473312E-3"/>
                  <c:y val="-4.498505395158941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6E6-4790-8355-6504F08F6A0A}"/>
                </c:ext>
              </c:extLst>
            </c:dLbl>
            <c:dLbl>
              <c:idx val="2"/>
              <c:layout>
                <c:manualLayout>
                  <c:x val="4.2828083989500292E-3"/>
                  <c:y val="-2.1587926509186563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6E6-4790-8355-6504F08F6A0A}"/>
                </c:ext>
              </c:extLst>
            </c:dLbl>
            <c:dLbl>
              <c:idx val="3"/>
              <c:layout>
                <c:manualLayout>
                  <c:x val="-0.54087751531058614"/>
                  <c:y val="0.21587561971420238"/>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6E6-4790-8355-6504F08F6A0A}"/>
                </c:ext>
              </c:extLst>
            </c:dLbl>
            <c:dLbl>
              <c:idx val="4"/>
              <c:layout>
                <c:manualLayout>
                  <c:x val="1.1099300087489064E-2"/>
                  <c:y val="3.315106445027704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6E6-4790-8355-6504F08F6A0A}"/>
                </c:ext>
              </c:extLst>
            </c:dLbl>
            <c:dLbl>
              <c:idx val="6"/>
              <c:layout>
                <c:manualLayout>
                  <c:x val="-0.21662095363079614"/>
                  <c:y val="0.4109543598716827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6E6-4790-8355-6504F08F6A0A}"/>
                </c:ext>
              </c:extLst>
            </c:dLbl>
            <c:dLbl>
              <c:idx val="7"/>
              <c:layout>
                <c:manualLayout>
                  <c:x val="-0.12691951006124236"/>
                  <c:y val="7.797098279381743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6E6-4790-8355-6504F08F6A0A}"/>
                </c:ext>
              </c:extLst>
            </c:dLbl>
            <c:dLbl>
              <c:idx val="8"/>
              <c:layout>
                <c:manualLayout>
                  <c:x val="-9.469641294838145E-2"/>
                  <c:y val="-4.994787109944592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6E6-4790-8355-6504F08F6A0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TRIMESTRE'!$A$54:$A$62</c:f>
              <c:strCache>
                <c:ptCount val="9"/>
                <c:pt idx="0">
                  <c:v>Dusakawi</c:v>
                </c:pt>
                <c:pt idx="1">
                  <c:v>Nueva Eps</c:v>
                </c:pt>
                <c:pt idx="2">
                  <c:v>Sanitas </c:v>
                </c:pt>
                <c:pt idx="3">
                  <c:v>Colsanitas</c:v>
                </c:pt>
                <c:pt idx="4">
                  <c:v>Anaswayuu</c:v>
                </c:pt>
                <c:pt idx="5">
                  <c:v>Cajacopi</c:v>
                </c:pt>
                <c:pt idx="6">
                  <c:v>Extranjero</c:v>
                </c:pt>
                <c:pt idx="7">
                  <c:v>OTRAS EPS/ARL</c:v>
                </c:pt>
                <c:pt idx="8">
                  <c:v>SALUD TOTAL</c:v>
                </c:pt>
              </c:strCache>
            </c:strRef>
          </c:cat>
          <c:val>
            <c:numRef>
              <c:f>'CONSOLIDADO III TRIMESTRE'!$B$54:$B$62</c:f>
              <c:numCache>
                <c:formatCode>General</c:formatCode>
                <c:ptCount val="9"/>
                <c:pt idx="0">
                  <c:v>3</c:v>
                </c:pt>
                <c:pt idx="1">
                  <c:v>5</c:v>
                </c:pt>
                <c:pt idx="2">
                  <c:v>4</c:v>
                </c:pt>
                <c:pt idx="3">
                  <c:v>0</c:v>
                </c:pt>
                <c:pt idx="4">
                  <c:v>3</c:v>
                </c:pt>
                <c:pt idx="5">
                  <c:v>93</c:v>
                </c:pt>
                <c:pt idx="6">
                  <c:v>0</c:v>
                </c:pt>
                <c:pt idx="7">
                  <c:v>1</c:v>
                </c:pt>
                <c:pt idx="8">
                  <c:v>2</c:v>
                </c:pt>
              </c:numCache>
            </c:numRef>
          </c:val>
          <c:extLst>
            <c:ext xmlns:c16="http://schemas.microsoft.com/office/drawing/2014/chart" uri="{C3380CC4-5D6E-409C-BE32-E72D297353CC}">
              <c16:uniqueId val="{00000012-26E6-4790-8355-6504F08F6A0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050"/>
              <a:t>Causas</a:t>
            </a:r>
            <a:r>
              <a:rPr lang="en-US" sz="1050" baseline="0"/>
              <a:t> de la PQRSD III trimestre</a:t>
            </a:r>
            <a:endParaRPr lang="en-US" sz="1050"/>
          </a:p>
        </c:rich>
      </c:tx>
      <c:layout>
        <c:manualLayout>
          <c:xMode val="edge"/>
          <c:yMode val="edge"/>
          <c:x val="0.76119524316775256"/>
          <c:y val="1.3888888888888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'CONSOLIDADO III TRIMESTRE'!$B$65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DAE-40A7-B17D-0EB2D41D8B2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DAE-40A7-B17D-0EB2D41D8B2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DAE-40A7-B17D-0EB2D41D8B2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DAE-40A7-B17D-0EB2D41D8B2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DAE-40A7-B17D-0EB2D41D8B2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3DAE-40A7-B17D-0EB2D41D8B2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3DAE-40A7-B17D-0EB2D41D8B23}"/>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3DAE-40A7-B17D-0EB2D41D8B23}"/>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3DAE-40A7-B17D-0EB2D41D8B23}"/>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3DAE-40A7-B17D-0EB2D41D8B23}"/>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3DAE-40A7-B17D-0EB2D41D8B23}"/>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3DAE-40A7-B17D-0EB2D41D8B23}"/>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3DAE-40A7-B17D-0EB2D41D8B23}"/>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3DAE-40A7-B17D-0EB2D41D8B23}"/>
              </c:ext>
            </c:extLst>
          </c:dPt>
          <c:dLbls>
            <c:dLbl>
              <c:idx val="1"/>
              <c:layout>
                <c:manualLayout>
                  <c:x val="0.37084058610580761"/>
                  <c:y val="0.1085761154855642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DAE-40A7-B17D-0EB2D41D8B23}"/>
                </c:ext>
              </c:extLst>
            </c:dLbl>
            <c:dLbl>
              <c:idx val="2"/>
              <c:layout>
                <c:manualLayout>
                  <c:x val="4.7576564084227E-3"/>
                  <c:y val="0.2194407990667832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DAE-40A7-B17D-0EB2D41D8B23}"/>
                </c:ext>
              </c:extLst>
            </c:dLbl>
            <c:dLbl>
              <c:idx val="3"/>
              <c:layout>
                <c:manualLayout>
                  <c:x val="-1.0550384049638465E-2"/>
                  <c:y val="0.1104126567512394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DAE-40A7-B17D-0EB2D41D8B23}"/>
                </c:ext>
              </c:extLst>
            </c:dLbl>
            <c:dLbl>
              <c:idx val="4"/>
              <c:layout>
                <c:manualLayout>
                  <c:x val="-8.8044739951932682E-3"/>
                  <c:y val="0.5988830562846310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DAE-40A7-B17D-0EB2D41D8B23}"/>
                </c:ext>
              </c:extLst>
            </c:dLbl>
            <c:dLbl>
              <c:idx val="5"/>
              <c:layout>
                <c:manualLayout>
                  <c:x val="-2.6077951015993781E-2"/>
                  <c:y val="0.6961052785068533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DAE-40A7-B17D-0EB2D41D8B23}"/>
                </c:ext>
              </c:extLst>
            </c:dLbl>
            <c:dLbl>
              <c:idx val="6"/>
              <c:layout>
                <c:manualLayout>
                  <c:x val="-0.11536267858303506"/>
                  <c:y val="3.2808398950131233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DAE-40A7-B17D-0EB2D41D8B23}"/>
                </c:ext>
              </c:extLst>
            </c:dLbl>
            <c:dLbl>
              <c:idx val="7"/>
              <c:layout>
                <c:manualLayout>
                  <c:x val="-1.9141512743682386E-2"/>
                  <c:y val="0.3599708369787109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DAE-40A7-B17D-0EB2D41D8B23}"/>
                </c:ext>
              </c:extLst>
            </c:dLbl>
            <c:dLbl>
              <c:idx val="8"/>
              <c:layout>
                <c:manualLayout>
                  <c:x val="-8.9275362101670364E-3"/>
                  <c:y val="-9.323472217794638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DAE-40A7-B17D-0EB2D41D8B23}"/>
                </c:ext>
              </c:extLst>
            </c:dLbl>
            <c:dLbl>
              <c:idx val="9"/>
              <c:layout>
                <c:manualLayout>
                  <c:x val="0.33452749260456027"/>
                  <c:y val="-6.389362787984835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DAE-40A7-B17D-0EB2D41D8B23}"/>
                </c:ext>
              </c:extLst>
            </c:dLbl>
            <c:dLbl>
              <c:idx val="10"/>
              <c:layout>
                <c:manualLayout>
                  <c:x val="-0.1089469601853463"/>
                  <c:y val="-0.1287619411945976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DAE-40A7-B17D-0EB2D41D8B23}"/>
                </c:ext>
              </c:extLst>
            </c:dLbl>
            <c:dLbl>
              <c:idx val="11"/>
              <c:layout>
                <c:manualLayout>
                  <c:x val="0.29686277514098303"/>
                  <c:y val="0.4675925925925926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DAE-40A7-B17D-0EB2D41D8B23}"/>
                </c:ext>
              </c:extLst>
            </c:dLbl>
            <c:dLbl>
              <c:idx val="12"/>
              <c:layout>
                <c:manualLayout>
                  <c:x val="2.6638380463789083E-2"/>
                  <c:y val="-9.893482064741906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3DAE-40A7-B17D-0EB2D41D8B23}"/>
                </c:ext>
              </c:extLst>
            </c:dLbl>
            <c:dLbl>
              <c:idx val="13"/>
              <c:layout>
                <c:manualLayout>
                  <c:x val="0.11909725155433946"/>
                  <c:y val="6.760024788568096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3DAE-40A7-B17D-0EB2D41D8B23}"/>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6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TRIMESTRE'!$A$66:$A$79</c:f>
              <c:strCache>
                <c:ptCount val="14"/>
                <c:pt idx="0">
                  <c:v>06.Lentitud en los procesos</c:v>
                </c:pt>
                <c:pt idx="1">
                  <c:v>05.Mala calidad del servicio</c:v>
                </c:pt>
                <c:pt idx="2">
                  <c:v>20.Deterioro en las relaciones interpersonales en los trabajadores</c:v>
                </c:pt>
                <c:pt idx="3">
                  <c:v>24.Solicitud incompleta y no procedente </c:v>
                </c:pt>
                <c:pt idx="4">
                  <c:v>25.Dificultad de comunicación con las líneas de atención al cliente. No accesibilidad a las citas médicas,  dificultad de comunicación con las líneas para las citas.</c:v>
                </c:pt>
                <c:pt idx="5">
                  <c:v>19.Usuarios groseros y maltrato al trabajador.</c:v>
                </c:pt>
                <c:pt idx="6">
                  <c:v>16.Limitaciones en la información</c:v>
                </c:pt>
                <c:pt idx="7">
                  <c:v>14.Barreras en la atención</c:v>
                </c:pt>
                <c:pt idx="8">
                  <c:v>10.No aceptación de normas institucionales</c:v>
                </c:pt>
                <c:pt idx="9">
                  <c:v>26.Deficiencia en las normas de bioseguridad</c:v>
                </c:pt>
                <c:pt idx="10">
                  <c:v>Funcionarios Groseros </c:v>
                </c:pt>
                <c:pt idx="11">
                  <c:v>No accesibilidad a la oportunidad en la atención médica especializada, a los demás servicios. Demoras en la atención. Negación a la entrega de medicamentos, insumos.</c:v>
                </c:pt>
                <c:pt idx="12">
                  <c:v>15.Vulneración de los derechos</c:v>
                </c:pt>
                <c:pt idx="13">
                  <c:v>02.Impuntualidad de los funcionarios</c:v>
                </c:pt>
              </c:strCache>
            </c:strRef>
          </c:cat>
          <c:val>
            <c:numRef>
              <c:f>'CONSOLIDADO III TRIMESTRE'!$B$66:$B$79</c:f>
              <c:numCache>
                <c:formatCode>General</c:formatCode>
                <c:ptCount val="14"/>
                <c:pt idx="0">
                  <c:v>95</c:v>
                </c:pt>
                <c:pt idx="1">
                  <c:v>1</c:v>
                </c:pt>
                <c:pt idx="2">
                  <c:v>2</c:v>
                </c:pt>
                <c:pt idx="3">
                  <c:v>2</c:v>
                </c:pt>
                <c:pt idx="4">
                  <c:v>0</c:v>
                </c:pt>
                <c:pt idx="5">
                  <c:v>0</c:v>
                </c:pt>
                <c:pt idx="6">
                  <c:v>1</c:v>
                </c:pt>
                <c:pt idx="7">
                  <c:v>0</c:v>
                </c:pt>
                <c:pt idx="8">
                  <c:v>5</c:v>
                </c:pt>
                <c:pt idx="9">
                  <c:v>1</c:v>
                </c:pt>
                <c:pt idx="10">
                  <c:v>1</c:v>
                </c:pt>
                <c:pt idx="11">
                  <c:v>1</c:v>
                </c:pt>
                <c:pt idx="12">
                  <c:v>1</c:v>
                </c:pt>
                <c:pt idx="13">
                  <c:v>1</c:v>
                </c:pt>
              </c:numCache>
            </c:numRef>
          </c:val>
          <c:extLst>
            <c:ext xmlns:c16="http://schemas.microsoft.com/office/drawing/2014/chart" uri="{C3380CC4-5D6E-409C-BE32-E72D297353CC}">
              <c16:uniqueId val="{0000001C-3DAE-40A7-B17D-0EB2D41D8B2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r>
              <a:rPr lang="es-CO" sz="1200"/>
              <a:t>Canal</a:t>
            </a:r>
            <a:r>
              <a:rPr lang="es-CO" sz="1200" baseline="0"/>
              <a:t> de presentacion de la PQRSD III Trimestre</a:t>
            </a:r>
            <a:endParaRPr lang="es-CO" sz="1200"/>
          </a:p>
        </c:rich>
      </c:tx>
      <c:layout>
        <c:manualLayout>
          <c:xMode val="edge"/>
          <c:yMode val="edge"/>
          <c:x val="0.32442344706911636"/>
          <c:y val="2.777777777777777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271-469B-9241-3866512154B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271-469B-9241-3866512154B6}"/>
              </c:ext>
            </c:extLst>
          </c:dPt>
          <c:dLbls>
            <c:dLbl>
              <c:idx val="0"/>
              <c:layout>
                <c:manualLayout>
                  <c:x val="-8.0584864391951005E-2"/>
                  <c:y val="-0.2155931029454652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71-469B-9241-3866512154B6}"/>
                </c:ext>
              </c:extLst>
            </c:dLbl>
            <c:dLbl>
              <c:idx val="1"/>
              <c:layout>
                <c:manualLayout>
                  <c:x val="2.4706911636045241E-3"/>
                  <c:y val="8.301254009915423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71-469B-9241-3866512154B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TRIMESTRE'!$M$42:$M$43</c:f>
              <c:strCache>
                <c:ptCount val="2"/>
                <c:pt idx="0">
                  <c:v>1:= Correo Electronico</c:v>
                </c:pt>
                <c:pt idx="1">
                  <c:v>4:= Centro de Atencion (Presencial)</c:v>
                </c:pt>
              </c:strCache>
            </c:strRef>
          </c:cat>
          <c:val>
            <c:numRef>
              <c:f>'CONSOLIDADO III TRIMESTRE'!$N$42:$N$43</c:f>
              <c:numCache>
                <c:formatCode>General</c:formatCode>
                <c:ptCount val="2"/>
                <c:pt idx="0">
                  <c:v>100</c:v>
                </c:pt>
                <c:pt idx="1">
                  <c:v>11</c:v>
                </c:pt>
              </c:numCache>
            </c:numRef>
          </c:val>
          <c:extLst>
            <c:ext xmlns:c16="http://schemas.microsoft.com/office/drawing/2014/chart" uri="{C3380CC4-5D6E-409C-BE32-E72D297353CC}">
              <c16:uniqueId val="{00000004-2271-469B-9241-3866512154B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t>DIAS TRASCURRIDOS EN EL TRAMITE DE LAS PQRSD</a:t>
            </a:r>
          </a:p>
          <a:p>
            <a:pPr>
              <a:defRPr sz="1000"/>
            </a:pPr>
            <a:r>
              <a:rPr lang="en-US" sz="1000"/>
              <a:t>III TRIMESTRE </a:t>
            </a:r>
          </a:p>
        </c:rich>
      </c:tx>
      <c:layout>
        <c:manualLayout>
          <c:xMode val="edge"/>
          <c:yMode val="edge"/>
          <c:x val="0.37864566929133853"/>
          <c:y val="2.3148148148148147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III TRIMESTRE'!$Z$41</c:f>
              <c:strCache>
                <c:ptCount val="1"/>
                <c:pt idx="0">
                  <c:v>Dias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68E-4A05-9C72-ED48C55BA39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68E-4A05-9C72-ED48C55BA39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68E-4A05-9C72-ED48C55BA39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68E-4A05-9C72-ED48C55BA39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068E-4A05-9C72-ED48C55BA391}"/>
              </c:ext>
            </c:extLst>
          </c:dPt>
          <c:dLbls>
            <c:dLbl>
              <c:idx val="0"/>
              <c:layout>
                <c:manualLayout>
                  <c:x val="-0.19330074365704297"/>
                  <c:y val="3.502077865266841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E-4A05-9C72-ED48C55BA391}"/>
                </c:ext>
              </c:extLst>
            </c:dLbl>
            <c:dLbl>
              <c:idx val="1"/>
              <c:layout>
                <c:manualLayout>
                  <c:x val="-7.8547681539807526E-2"/>
                  <c:y val="-4.05260279965006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E-4A05-9C72-ED48C55BA391}"/>
                </c:ext>
              </c:extLst>
            </c:dLbl>
            <c:dLbl>
              <c:idx val="2"/>
              <c:layout>
                <c:manualLayout>
                  <c:x val="1.7620297462817151E-3"/>
                  <c:y val="1.513706620005824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E-4A05-9C72-ED48C55BA391}"/>
                </c:ext>
              </c:extLst>
            </c:dLbl>
            <c:dLbl>
              <c:idx val="3"/>
              <c:layout>
                <c:manualLayout>
                  <c:x val="2.5673665791776062E-3"/>
                  <c:y val="-9.884441528142315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E-4A05-9C72-ED48C55BA391}"/>
                </c:ext>
              </c:extLst>
            </c:dLbl>
            <c:dLbl>
              <c:idx val="4"/>
              <c:layout>
                <c:manualLayout>
                  <c:x val="-9.0066929133858262E-2"/>
                  <c:y val="-2.917104111986001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68E-4A05-9C72-ED48C55BA391}"/>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III TRIMESTRE'!$Y$42:$Y$46</c:f>
              <c:strCache>
                <c:ptCount val="5"/>
                <c:pt idx="0">
                  <c:v>0 DIAS</c:v>
                </c:pt>
                <c:pt idx="1">
                  <c:v>1 DIA</c:v>
                </c:pt>
                <c:pt idx="2">
                  <c:v>2 DIAS</c:v>
                </c:pt>
                <c:pt idx="3">
                  <c:v>3 DIAS</c:v>
                </c:pt>
                <c:pt idx="4">
                  <c:v>MAS DE 4 DIAS</c:v>
                </c:pt>
              </c:strCache>
            </c:strRef>
          </c:cat>
          <c:val>
            <c:numRef>
              <c:f>'CONSOLIDADO III TRIMESTRE'!$Z$42:$Z$46</c:f>
              <c:numCache>
                <c:formatCode>General</c:formatCode>
                <c:ptCount val="5"/>
                <c:pt idx="0">
                  <c:v>51</c:v>
                </c:pt>
                <c:pt idx="1">
                  <c:v>29</c:v>
                </c:pt>
                <c:pt idx="2">
                  <c:v>6</c:v>
                </c:pt>
                <c:pt idx="3">
                  <c:v>11</c:v>
                </c:pt>
                <c:pt idx="4">
                  <c:v>14</c:v>
                </c:pt>
              </c:numCache>
            </c:numRef>
          </c:val>
          <c:extLst>
            <c:ext xmlns:c16="http://schemas.microsoft.com/office/drawing/2014/chart" uri="{C3380CC4-5D6E-409C-BE32-E72D297353CC}">
              <c16:uniqueId val="{0000000A-068E-4A05-9C72-ED48C55BA39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PQRSD POR SERVICIO.Febrero/25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 TRIMESTRE'!$B$13</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579-4436-8B0E-CF5BBBB896C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579-4436-8B0E-CF5BBBB896C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579-4436-8B0E-CF5BBBB896C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5579-4436-8B0E-CF5BBBB896C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579-4436-8B0E-CF5BBBB896CC}"/>
              </c:ext>
            </c:extLst>
          </c:dPt>
          <c:dLbls>
            <c:dLbl>
              <c:idx val="0"/>
              <c:layout>
                <c:manualLayout>
                  <c:x val="-0.19336376643728281"/>
                  <c:y val="-8.333333333333332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579-4436-8B0E-CF5BBBB896CC}"/>
                </c:ext>
              </c:extLst>
            </c:dLbl>
            <c:dLbl>
              <c:idx val="1"/>
              <c:layout>
                <c:manualLayout>
                  <c:x val="0.19281742949099986"/>
                  <c:y val="-8.404527559055134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579-4436-8B0E-CF5BBBB896CC}"/>
                </c:ext>
              </c:extLst>
            </c:dLbl>
            <c:dLbl>
              <c:idx val="2"/>
              <c:layout>
                <c:manualLayout>
                  <c:x val="1.7322705809078909E-2"/>
                  <c:y val="-2.093139399241753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579-4436-8B0E-CF5BBBB896CC}"/>
                </c:ext>
              </c:extLst>
            </c:dLbl>
            <c:dLbl>
              <c:idx val="3"/>
              <c:layout>
                <c:manualLayout>
                  <c:x val="6.1606646010385138E-3"/>
                  <c:y val="7.64876786235053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579-4436-8B0E-CF5BBBB896CC}"/>
                </c:ext>
              </c:extLst>
            </c:dLbl>
            <c:dLbl>
              <c:idx val="4"/>
              <c:layout>
                <c:manualLayout>
                  <c:x val="0.17611552658193924"/>
                  <c:y val="9.894065325167684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579-4436-8B0E-CF5BBBB896CC}"/>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TRIMESTRE'!$A$14:$A$18</c:f>
              <c:strCache>
                <c:ptCount val="5"/>
                <c:pt idx="0">
                  <c:v>C. Externa especilizada </c:v>
                </c:pt>
                <c:pt idx="1">
                  <c:v>Hospitalizacion</c:v>
                </c:pt>
                <c:pt idx="2">
                  <c:v>Cirugia</c:v>
                </c:pt>
                <c:pt idx="3">
                  <c:v>Terapias  </c:v>
                </c:pt>
                <c:pt idx="4">
                  <c:v>Urgencias </c:v>
                </c:pt>
              </c:strCache>
            </c:strRef>
          </c:cat>
          <c:val>
            <c:numRef>
              <c:f>'CONSOLIDADO I TRIMESTRE'!$B$14:$B$18</c:f>
              <c:numCache>
                <c:formatCode>General</c:formatCode>
                <c:ptCount val="5"/>
                <c:pt idx="0">
                  <c:v>4</c:v>
                </c:pt>
                <c:pt idx="1">
                  <c:v>1</c:v>
                </c:pt>
                <c:pt idx="2">
                  <c:v>1</c:v>
                </c:pt>
                <c:pt idx="3">
                  <c:v>1</c:v>
                </c:pt>
                <c:pt idx="4">
                  <c:v>1</c:v>
                </c:pt>
              </c:numCache>
            </c:numRef>
          </c:val>
          <c:extLst>
            <c:ext xmlns:c16="http://schemas.microsoft.com/office/drawing/2014/chart" uri="{C3380CC4-5D6E-409C-BE32-E72D297353CC}">
              <c16:uniqueId val="{0000000A-5579-4436-8B0E-CF5BBBB896CC}"/>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latin typeface="Arial" panose="020B0604020202020204" pitchFamily="34" charset="0"/>
                <a:cs typeface="Arial" panose="020B0604020202020204" pitchFamily="34" charset="0"/>
              </a:rPr>
              <a:t>Total</a:t>
            </a:r>
            <a:r>
              <a:rPr lang="en-US" sz="1200" baseline="0">
                <a:latin typeface="Arial" panose="020B0604020202020204" pitchFamily="34" charset="0"/>
                <a:cs typeface="Arial" panose="020B0604020202020204" pitchFamily="34" charset="0"/>
              </a:rPr>
              <a:t> PQRSD por servicios octubre -25</a:t>
            </a:r>
            <a:endParaRPr lang="en-US" sz="1200">
              <a:latin typeface="Arial" panose="020B0604020202020204" pitchFamily="34" charset="0"/>
              <a:cs typeface="Arial" panose="020B0604020202020204" pitchFamily="34" charset="0"/>
            </a:endParaRPr>
          </a:p>
        </c:rich>
      </c:tx>
      <c:layout>
        <c:manualLayout>
          <c:xMode val="edge"/>
          <c:yMode val="edge"/>
          <c:x val="0.2813046937151949"/>
          <c:y val="0.1085392566669907"/>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'CONSOLIDADO IV TRIMESTRE '!$B$5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469-4144-9A4F-691038DA57F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469-4144-9A4F-691038DA57F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469-4144-9A4F-691038DA57F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469-4144-9A4F-691038DA57FF}"/>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469-4144-9A4F-691038DA57FF}"/>
              </c:ext>
            </c:extLst>
          </c:dPt>
          <c:dLbls>
            <c:dLbl>
              <c:idx val="1"/>
              <c:layout>
                <c:manualLayout>
                  <c:x val="6.7758092738407702E-3"/>
                  <c:y val="0.1755271216097987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469-4144-9A4F-691038DA57FF}"/>
                </c:ext>
              </c:extLst>
            </c:dLbl>
            <c:dLbl>
              <c:idx val="2"/>
              <c:layout>
                <c:manualLayout>
                  <c:x val="-8.1054880073165081E-2"/>
                  <c:y val="5.80694079906678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469-4144-9A4F-691038DA57FF}"/>
                </c:ext>
              </c:extLst>
            </c:dLbl>
            <c:dLbl>
              <c:idx val="3"/>
              <c:layout>
                <c:manualLayout>
                  <c:x val="-0.123516684519447"/>
                  <c:y val="-1.5639804283723795E-2"/>
                </c:manualLayout>
              </c:layout>
              <c:tx>
                <c:rich>
                  <a:bodyPr/>
                  <a:lstStyle/>
                  <a:p>
                    <a:fld id="{33BEC08B-4FED-4563-AC30-F177896F6F70}" type="CATEGORYNAME">
                      <a:rPr lang="en-US" sz="800"/>
                      <a:pPr/>
                      <a:t>[NOMBRE DE CATEGORÍA]</a:t>
                    </a:fld>
                    <a:r>
                      <a:rPr lang="en-US" sz="800" baseline="0"/>
                      <a:t>
</a:t>
                    </a:r>
                    <a:fld id="{2709193F-2E8F-47EF-AC1D-E4569D8356BD}" type="PERCENTAGE">
                      <a:rPr lang="en-US" sz="800" baseline="0"/>
                      <a:pPr/>
                      <a:t>[PORCENTAJE]</a:t>
                    </a:fld>
                    <a:endParaRPr lang="en-US" sz="800"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469-4144-9A4F-691038DA57FF}"/>
                </c:ext>
              </c:extLst>
            </c:dLbl>
            <c:dLbl>
              <c:idx val="4"/>
              <c:layout>
                <c:manualLayout>
                  <c:x val="4.652973270942564E-2"/>
                  <c:y val="-5.810278344836525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469-4144-9A4F-691038DA57F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'!$A$6:$A$10</c:f>
              <c:strCache>
                <c:ptCount val="5"/>
                <c:pt idx="0">
                  <c:v>C. Externa especilizada </c:v>
                </c:pt>
                <c:pt idx="1">
                  <c:v>Imagen Dx</c:v>
                </c:pt>
                <c:pt idx="2">
                  <c:v>Urgencias </c:v>
                </c:pt>
                <c:pt idx="3">
                  <c:v>HOSPITALIZACION</c:v>
                </c:pt>
                <c:pt idx="4">
                  <c:v>TERAPIA</c:v>
                </c:pt>
              </c:strCache>
            </c:strRef>
          </c:cat>
          <c:val>
            <c:numRef>
              <c:f>'CONSOLIDADO IV TRIMESTRE '!$B$6:$B$10</c:f>
              <c:numCache>
                <c:formatCode>General</c:formatCode>
                <c:ptCount val="5"/>
                <c:pt idx="0">
                  <c:v>43</c:v>
                </c:pt>
                <c:pt idx="1">
                  <c:v>0</c:v>
                </c:pt>
                <c:pt idx="2">
                  <c:v>2</c:v>
                </c:pt>
                <c:pt idx="3">
                  <c:v>2</c:v>
                </c:pt>
                <c:pt idx="4">
                  <c:v>0</c:v>
                </c:pt>
              </c:numCache>
            </c:numRef>
          </c:val>
          <c:extLst>
            <c:ext xmlns:c16="http://schemas.microsoft.com/office/drawing/2014/chart" uri="{C3380CC4-5D6E-409C-BE32-E72D297353CC}">
              <c16:uniqueId val="{0000000A-B469-4144-9A4F-691038DA57F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Total</a:t>
            </a:r>
            <a:r>
              <a:rPr lang="en-US" sz="1200" baseline="0">
                <a:latin typeface="Arial" panose="020B0604020202020204" pitchFamily="34" charset="0"/>
                <a:cs typeface="Arial" panose="020B0604020202020204" pitchFamily="34" charset="0"/>
              </a:rPr>
              <a:t> PQRSD por EAPB</a:t>
            </a:r>
          </a:p>
          <a:p>
            <a:pPr>
              <a:defRPr sz="1200">
                <a:latin typeface="Arial" panose="020B0604020202020204" pitchFamily="34" charset="0"/>
                <a:cs typeface="Arial" panose="020B0604020202020204" pitchFamily="34" charset="0"/>
              </a:defRPr>
            </a:pPr>
            <a:r>
              <a:rPr lang="en-US" sz="1050" baseline="0">
                <a:latin typeface="Arial" panose="020B0604020202020204" pitchFamily="34" charset="0"/>
                <a:cs typeface="Arial" panose="020B0604020202020204" pitchFamily="34" charset="0"/>
              </a:rPr>
              <a:t> octubre 25</a:t>
            </a:r>
            <a:r>
              <a:rPr lang="en-US" sz="1200">
                <a:latin typeface="Arial" panose="020B0604020202020204" pitchFamily="34" charset="0"/>
                <a:cs typeface="Arial" panose="020B0604020202020204" pitchFamily="34" charset="0"/>
              </a:rPr>
              <a:t> </a:t>
            </a:r>
          </a:p>
        </c:rich>
      </c:tx>
      <c:layout>
        <c:manualLayout>
          <c:xMode val="edge"/>
          <c:yMode val="edge"/>
          <c:x val="0.56917153591291114"/>
          <c:y val="2.777777777777777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pieChart>
        <c:varyColors val="1"/>
        <c:ser>
          <c:idx val="0"/>
          <c:order val="0"/>
          <c:tx>
            <c:strRef>
              <c:f>'CONSOLIDADO IV TRIMESTRE '!$F$5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158-496B-B16E-75D572B984C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158-496B-B16E-75D572B984C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158-496B-B16E-75D572B984C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158-496B-B16E-75D572B984C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158-496B-B16E-75D572B984CA}"/>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C158-496B-B16E-75D572B984CA}"/>
              </c:ext>
            </c:extLst>
          </c:dPt>
          <c:dLbls>
            <c:dLbl>
              <c:idx val="1"/>
              <c:layout>
                <c:manualLayout>
                  <c:x val="1.4615627919757508E-3"/>
                  <c:y val="9.611621463983660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158-496B-B16E-75D572B984CA}"/>
                </c:ext>
              </c:extLst>
            </c:dLbl>
            <c:dLbl>
              <c:idx val="2"/>
              <c:layout>
                <c:manualLayout>
                  <c:x val="-1.849128172090098E-2"/>
                  <c:y val="-1.503098571011956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158-496B-B16E-75D572B984CA}"/>
                </c:ext>
              </c:extLst>
            </c:dLbl>
            <c:dLbl>
              <c:idx val="3"/>
              <c:layout>
                <c:manualLayout>
                  <c:x val="-3.5840209264914748E-2"/>
                  <c:y val="0.1507447506561679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158-496B-B16E-75D572B984CA}"/>
                </c:ext>
              </c:extLst>
            </c:dLbl>
            <c:dLbl>
              <c:idx val="5"/>
              <c:layout>
                <c:manualLayout>
                  <c:x val="0.14458360528104941"/>
                  <c:y val="6.116579177602794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158-496B-B16E-75D572B984C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'!$E$6:$E$11</c:f>
              <c:strCache>
                <c:ptCount val="4"/>
                <c:pt idx="0">
                  <c:v>Cajacopi</c:v>
                </c:pt>
                <c:pt idx="1">
                  <c:v>Sanitas </c:v>
                </c:pt>
                <c:pt idx="2">
                  <c:v>Dusakawi</c:v>
                </c:pt>
                <c:pt idx="3">
                  <c:v>otras EAPB/ERP</c:v>
                </c:pt>
              </c:strCache>
            </c:strRef>
          </c:cat>
          <c:val>
            <c:numRef>
              <c:f>'CONSOLIDADO IV TRIMESTRE '!$F$6:$F$11</c:f>
              <c:numCache>
                <c:formatCode>General</c:formatCode>
                <c:ptCount val="6"/>
                <c:pt idx="0">
                  <c:v>42</c:v>
                </c:pt>
                <c:pt idx="1">
                  <c:v>2</c:v>
                </c:pt>
                <c:pt idx="2">
                  <c:v>2</c:v>
                </c:pt>
                <c:pt idx="3">
                  <c:v>1</c:v>
                </c:pt>
              </c:numCache>
            </c:numRef>
          </c:val>
          <c:extLst>
            <c:ext xmlns:c16="http://schemas.microsoft.com/office/drawing/2014/chart" uri="{C3380CC4-5D6E-409C-BE32-E72D297353CC}">
              <c16:uniqueId val="{0000000C-C158-496B-B16E-75D572B984C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t>Causas</a:t>
            </a:r>
            <a:r>
              <a:rPr lang="en-US" sz="1200" baseline="0"/>
              <a:t> de las PQRSD octubre-25</a:t>
            </a:r>
            <a:r>
              <a:rPr lang="en-US" sz="1200"/>
              <a:t> </a:t>
            </a:r>
          </a:p>
        </c:rich>
      </c:tx>
      <c:layout>
        <c:manualLayout>
          <c:xMode val="edge"/>
          <c:yMode val="edge"/>
          <c:x val="0.48154813287221249"/>
          <c:y val="0.16615242539127051"/>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IV TRIMESTRE '!$J$5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49F-41CB-8C51-2E42DACEAE5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49F-41CB-8C51-2E42DACEAE5D}"/>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49F-41CB-8C51-2E42DACEAE5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49F-41CB-8C51-2E42DACEAE5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49F-41CB-8C51-2E42DACEAE5D}"/>
              </c:ext>
            </c:extLst>
          </c:dPt>
          <c:dLbls>
            <c:dLbl>
              <c:idx val="0"/>
              <c:layout>
                <c:manualLayout>
                  <c:x val="4.9309055118110186E-2"/>
                  <c:y val="0.22334900845727618"/>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49F-41CB-8C51-2E42DACEAE5D}"/>
                </c:ext>
              </c:extLst>
            </c:dLbl>
            <c:dLbl>
              <c:idx val="1"/>
              <c:layout>
                <c:manualLayout>
                  <c:x val="1.1826990376202974E-2"/>
                  <c:y val="-4.270632837561971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49F-41CB-8C51-2E42DACEAE5D}"/>
                </c:ext>
              </c:extLst>
            </c:dLbl>
            <c:dLbl>
              <c:idx val="3"/>
              <c:layout>
                <c:manualLayout>
                  <c:x val="1.5588363954505656E-3"/>
                  <c:y val="0.1096361913094196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49F-41CB-8C51-2E42DACEAE5D}"/>
                </c:ext>
              </c:extLst>
            </c:dLbl>
            <c:dLbl>
              <c:idx val="4"/>
              <c:layout>
                <c:manualLayout>
                  <c:x val="5.1960848643919498E-2"/>
                  <c:y val="-0.11001840915718869"/>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8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5476399825021872"/>
                      <c:h val="0.13916666666666663"/>
                    </c:manualLayout>
                  </c15:layout>
                </c:ext>
                <c:ext xmlns:c16="http://schemas.microsoft.com/office/drawing/2014/chart" uri="{C3380CC4-5D6E-409C-BE32-E72D297353CC}">
                  <c16:uniqueId val="{00000009-B49F-41CB-8C51-2E42DACEAE5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'!$I$6:$I$10</c:f>
              <c:strCache>
                <c:ptCount val="5"/>
                <c:pt idx="0">
                  <c:v>Deficiencia en las normas de bioseguridad</c:v>
                </c:pt>
                <c:pt idx="1">
                  <c:v>Daños en infraestructura</c:v>
                </c:pt>
                <c:pt idx="2">
                  <c:v>Lentitud en los processos </c:v>
                </c:pt>
                <c:pt idx="3">
                  <c:v>Queja no procedente</c:v>
                </c:pt>
                <c:pt idx="4">
                  <c:v>No acptacion de normas </c:v>
                </c:pt>
              </c:strCache>
            </c:strRef>
          </c:cat>
          <c:val>
            <c:numRef>
              <c:f>'CONSOLIDADO IV TRIMESTRE '!$J$6:$J$10</c:f>
              <c:numCache>
                <c:formatCode>General</c:formatCode>
                <c:ptCount val="5"/>
                <c:pt idx="0">
                  <c:v>1</c:v>
                </c:pt>
                <c:pt idx="1">
                  <c:v>1</c:v>
                </c:pt>
                <c:pt idx="2">
                  <c:v>42</c:v>
                </c:pt>
                <c:pt idx="3">
                  <c:v>1</c:v>
                </c:pt>
                <c:pt idx="4">
                  <c:v>2</c:v>
                </c:pt>
              </c:numCache>
            </c:numRef>
          </c:val>
          <c:extLst>
            <c:ext xmlns:c16="http://schemas.microsoft.com/office/drawing/2014/chart" uri="{C3380CC4-5D6E-409C-BE32-E72D297353CC}">
              <c16:uniqueId val="{0000000A-B49F-41CB-8C51-2E42DACEAE5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t>Canal</a:t>
            </a:r>
            <a:r>
              <a:rPr lang="en-US" sz="1200" baseline="0"/>
              <a:t> de presentacion de la PQRSDF </a:t>
            </a:r>
          </a:p>
          <a:p>
            <a:pPr>
              <a:defRPr/>
            </a:pPr>
            <a:r>
              <a:rPr lang="en-US" sz="1000" b="1" baseline="0"/>
              <a:t>octubre -25</a:t>
            </a:r>
            <a:r>
              <a:rPr lang="en-US" sz="1200" b="1"/>
              <a:t> </a:t>
            </a:r>
          </a:p>
        </c:rich>
      </c:tx>
      <c:layout>
        <c:manualLayout>
          <c:xMode val="edge"/>
          <c:yMode val="edge"/>
          <c:x val="0.47836111111111101"/>
          <c:y val="2.777777777777777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IV TRIMESTRE '!$N$5</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348-44BD-B198-C33A393EA78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348-44BD-B198-C33A393EA782}"/>
              </c:ext>
            </c:extLst>
          </c:dPt>
          <c:dLbls>
            <c:dLbl>
              <c:idx val="0"/>
              <c:layout>
                <c:manualLayout>
                  <c:x val="-6.4654199475065663E-2"/>
                  <c:y val="0.1666517206182560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348-44BD-B198-C33A393EA782}"/>
                </c:ext>
              </c:extLst>
            </c:dLbl>
            <c:dLbl>
              <c:idx val="1"/>
              <c:layout>
                <c:manualLayout>
                  <c:x val="0.12978674540682411"/>
                  <c:y val="-0.1857607903178770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348-44BD-B198-C33A393EA782}"/>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'!$M$6:$M$7</c:f>
              <c:strCache>
                <c:ptCount val="2"/>
                <c:pt idx="0">
                  <c:v>4:= Centro de Atencion (Presencial)</c:v>
                </c:pt>
                <c:pt idx="1">
                  <c:v>1:= Correo Electronico</c:v>
                </c:pt>
              </c:strCache>
            </c:strRef>
          </c:cat>
          <c:val>
            <c:numRef>
              <c:f>'CONSOLIDADO IV TRIMESTRE '!$N$6:$N$7</c:f>
              <c:numCache>
                <c:formatCode>General</c:formatCode>
                <c:ptCount val="2"/>
                <c:pt idx="0">
                  <c:v>5</c:v>
                </c:pt>
                <c:pt idx="1">
                  <c:v>42</c:v>
                </c:pt>
              </c:numCache>
            </c:numRef>
          </c:val>
          <c:extLst>
            <c:ext xmlns:c16="http://schemas.microsoft.com/office/drawing/2014/chart" uri="{C3380CC4-5D6E-409C-BE32-E72D297353CC}">
              <c16:uniqueId val="{00000004-9348-44BD-B198-C33A393EA78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a:t>Servicio</a:t>
            </a:r>
            <a:r>
              <a:rPr lang="en-US" sz="1200" baseline="0"/>
              <a:t> comprometido en la PQRSD Diciembre -25</a:t>
            </a:r>
          </a:p>
          <a:p>
            <a:pPr>
              <a:defRPr/>
            </a:pPr>
            <a:endParaRPr lang="en-US" sz="1100"/>
          </a:p>
        </c:rich>
      </c:tx>
      <c:layout>
        <c:manualLayout>
          <c:xMode val="edge"/>
          <c:yMode val="edge"/>
          <c:x val="0.46706233595800517"/>
          <c:y val="2.777777777777777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IV TRIMESTRE '!$B$22</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586-46B7-906D-C682B0DB7AB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586-46B7-906D-C682B0DB7AB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586-46B7-906D-C682B0DB7AB9}"/>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586-46B7-906D-C682B0DB7AB9}"/>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586-46B7-906D-C682B0DB7AB9}"/>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586-46B7-906D-C682B0DB7AB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7586-46B7-906D-C682B0DB7AB9}"/>
              </c:ext>
            </c:extLst>
          </c:dPt>
          <c:dLbls>
            <c:dLbl>
              <c:idx val="0"/>
              <c:layout>
                <c:manualLayout>
                  <c:x val="-0.26388538932633421"/>
                  <c:y val="-0.1236752697579469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586-46B7-906D-C682B0DB7AB9}"/>
                </c:ext>
              </c:extLst>
            </c:dLbl>
            <c:dLbl>
              <c:idx val="1"/>
              <c:layout>
                <c:manualLayout>
                  <c:x val="-5.185185185185185E-2"/>
                  <c:y val="-6.9444444444444448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86-46B7-906D-C682B0DB7AB9}"/>
                </c:ext>
              </c:extLst>
            </c:dLbl>
            <c:dLbl>
              <c:idx val="2"/>
              <c:layout>
                <c:manualLayout>
                  <c:x val="3.7037037037036358E-3"/>
                  <c:y val="-0.25925925925925924"/>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86-46B7-906D-C682B0DB7AB9}"/>
                </c:ext>
              </c:extLst>
            </c:dLbl>
            <c:dLbl>
              <c:idx val="3"/>
              <c:layout>
                <c:manualLayout>
                  <c:x val="-0.23333333333333334"/>
                  <c:y val="-9.7222222222222224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586-46B7-906D-C682B0DB7AB9}"/>
                </c:ext>
              </c:extLst>
            </c:dLbl>
            <c:dLbl>
              <c:idx val="4"/>
              <c:layout>
                <c:manualLayout>
                  <c:x val="0"/>
                  <c:y val="0.39599044911052794"/>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586-46B7-906D-C682B0DB7AB9}"/>
                </c:ext>
              </c:extLst>
            </c:dLbl>
            <c:dLbl>
              <c:idx val="5"/>
              <c:layout>
                <c:manualLayout>
                  <c:x val="6.479113384484228E-2"/>
                  <c:y val="-1.3702610090405366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586-46B7-906D-C682B0DB7AB9}"/>
                </c:ext>
              </c:extLst>
            </c:dLbl>
            <c:dLbl>
              <c:idx val="6"/>
              <c:layout>
                <c:manualLayout>
                  <c:x val="2.5286380869058028E-2"/>
                  <c:y val="-0.1296296296296296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586-46B7-906D-C682B0DB7AB9}"/>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1"/>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'!$A$23:$A$29</c:f>
              <c:strCache>
                <c:ptCount val="7"/>
                <c:pt idx="0">
                  <c:v>c. externa especilizada </c:v>
                </c:pt>
                <c:pt idx="1">
                  <c:v>Hospitalizacion</c:v>
                </c:pt>
                <c:pt idx="2">
                  <c:v>Atencion transporte asistencial</c:v>
                </c:pt>
                <c:pt idx="3">
                  <c:v>Apoyo Dx</c:v>
                </c:pt>
                <c:pt idx="6">
                  <c:v>TOTAL</c:v>
                </c:pt>
              </c:strCache>
            </c:strRef>
          </c:cat>
          <c:val>
            <c:numRef>
              <c:f>'CONSOLIDADO IV TRIMESTRE '!$B$23:$B$29</c:f>
              <c:numCache>
                <c:formatCode>General</c:formatCode>
                <c:ptCount val="7"/>
                <c:pt idx="0">
                  <c:v>23</c:v>
                </c:pt>
                <c:pt idx="1">
                  <c:v>2</c:v>
                </c:pt>
                <c:pt idx="2">
                  <c:v>1</c:v>
                </c:pt>
                <c:pt idx="3">
                  <c:v>2</c:v>
                </c:pt>
                <c:pt idx="6">
                  <c:v>28</c:v>
                </c:pt>
              </c:numCache>
            </c:numRef>
          </c:val>
          <c:extLst>
            <c:ext xmlns:c16="http://schemas.microsoft.com/office/drawing/2014/chart" uri="{C3380CC4-5D6E-409C-BE32-E72D297353CC}">
              <c16:uniqueId val="{0000000E-7586-46B7-906D-C682B0DB7AB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lumMod val="75000"/>
                    <a:lumOff val="25000"/>
                  </a:sysClr>
                </a:solidFill>
                <a:latin typeface="+mn-lt"/>
                <a:ea typeface="+mn-ea"/>
                <a:cs typeface="+mn-cs"/>
              </a:defRPr>
            </a:pPr>
            <a:r>
              <a:rPr lang="en-US" sz="1000"/>
              <a:t>EAPB</a:t>
            </a:r>
            <a:r>
              <a:rPr lang="en-US" sz="1000" baseline="0"/>
              <a:t> COMPROMETIDAS EN LAS PQRSD</a:t>
            </a:r>
          </a:p>
          <a:p>
            <a:pPr marL="0" marR="0" lvl="0" indent="0" algn="ctr" defTabSz="914400" rtl="0" eaLnBrk="1" fontAlgn="auto" latinLnBrk="0" hangingPunct="1">
              <a:lnSpc>
                <a:spcPct val="100000"/>
              </a:lnSpc>
              <a:spcBef>
                <a:spcPts val="0"/>
              </a:spcBef>
              <a:spcAft>
                <a:spcPts val="0"/>
              </a:spcAft>
              <a:buClrTx/>
              <a:buSzTx/>
              <a:buFontTx/>
              <a:buNone/>
              <a:tabLst/>
              <a:defRPr sz="1000">
                <a:solidFill>
                  <a:sysClr val="windowText" lastClr="000000">
                    <a:lumMod val="75000"/>
                    <a:lumOff val="25000"/>
                  </a:sysClr>
                </a:solidFill>
              </a:defRPr>
            </a:pPr>
            <a:r>
              <a:rPr lang="en-US" sz="1200" b="1" i="0" baseline="0">
                <a:effectLst/>
              </a:rPr>
              <a:t>Diciembre-25</a:t>
            </a:r>
            <a:r>
              <a:rPr lang="en-US" sz="1000"/>
              <a:t> </a:t>
            </a:r>
          </a:p>
        </c:rich>
      </c:tx>
      <c:layout>
        <c:manualLayout>
          <c:xMode val="edge"/>
          <c:yMode val="edge"/>
          <c:x val="0.35742684994359608"/>
          <c:y val="0"/>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lumMod val="75000"/>
                  <a:lumOff val="25000"/>
                </a:sysClr>
              </a:solidFill>
              <a:latin typeface="+mn-lt"/>
              <a:ea typeface="+mn-ea"/>
              <a:cs typeface="+mn-cs"/>
            </a:defRPr>
          </a:pPr>
          <a:endParaRPr lang="es-CO"/>
        </a:p>
      </c:txPr>
    </c:title>
    <c:autoTitleDeleted val="0"/>
    <c:plotArea>
      <c:layout/>
      <c:pieChart>
        <c:varyColors val="1"/>
        <c:ser>
          <c:idx val="0"/>
          <c:order val="0"/>
          <c:tx>
            <c:strRef>
              <c:f>'CONSOLIDADO IV TRIMESTRE '!$F$22</c:f>
              <c:strCache>
                <c:ptCount val="1"/>
                <c:pt idx="0">
                  <c:v>TOTAL </c:v>
                </c:pt>
              </c:strCache>
            </c:strRef>
          </c:tx>
          <c:explosion val="3"/>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54F-4FC8-8EE9-683D59BB613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54F-4FC8-8EE9-683D59BB613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54F-4FC8-8EE9-683D59BB613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54F-4FC8-8EE9-683D59BB613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54F-4FC8-8EE9-683D59BB6138}"/>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954F-4FC8-8EE9-683D59BB613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954F-4FC8-8EE9-683D59BB613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954F-4FC8-8EE9-683D59BB6138}"/>
              </c:ext>
            </c:extLst>
          </c:dPt>
          <c:dLbls>
            <c:dLbl>
              <c:idx val="0"/>
              <c:layout>
                <c:manualLayout>
                  <c:x val="-0.43418372219087886"/>
                  <c:y val="-0.81158355205599297"/>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4F-4FC8-8EE9-683D59BB6138}"/>
                </c:ext>
              </c:extLst>
            </c:dLbl>
            <c:dLbl>
              <c:idx val="1"/>
              <c:layout>
                <c:manualLayout>
                  <c:x val="0"/>
                  <c:y val="0.29459900845727616"/>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4F-4FC8-8EE9-683D59BB6138}"/>
                </c:ext>
              </c:extLst>
            </c:dLbl>
            <c:dLbl>
              <c:idx val="2"/>
              <c:layout>
                <c:manualLayout>
                  <c:x val="0.19359010578878572"/>
                  <c:y val="-2.1497521143190455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4F-4FC8-8EE9-683D59BB6138}"/>
                </c:ext>
              </c:extLst>
            </c:dLbl>
            <c:dLbl>
              <c:idx val="3"/>
              <c:layout>
                <c:manualLayout>
                  <c:x val="-0.136326502622688"/>
                  <c:y val="0.48976924759405066"/>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4F-4FC8-8EE9-683D59BB6138}"/>
                </c:ext>
              </c:extLst>
            </c:dLbl>
            <c:dLbl>
              <c:idx val="5"/>
              <c:layout>
                <c:manualLayout>
                  <c:x val="-0.20115199348939775"/>
                  <c:y val="0.2275867599883348"/>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54F-4FC8-8EE9-683D59BB6138}"/>
                </c:ext>
              </c:extLst>
            </c:dLbl>
            <c:dLbl>
              <c:idx val="7"/>
              <c:layout>
                <c:manualLayout>
                  <c:x val="-0.24652331969306998"/>
                  <c:y val="0.79242709244677745"/>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54F-4FC8-8EE9-683D59BB613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1"/>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'!$E$23:$E$30</c:f>
              <c:strCache>
                <c:ptCount val="7"/>
                <c:pt idx="0">
                  <c:v>CAJACOPI</c:v>
                </c:pt>
                <c:pt idx="1">
                  <c:v>COLSANITAS</c:v>
                </c:pt>
                <c:pt idx="2">
                  <c:v>DUSAKAWI </c:v>
                </c:pt>
                <c:pt idx="3">
                  <c:v>NUEVA EPS </c:v>
                </c:pt>
                <c:pt idx="4">
                  <c:v>ANAS WAYUU</c:v>
                </c:pt>
                <c:pt idx="6">
                  <c:v>TOTAL</c:v>
                </c:pt>
              </c:strCache>
            </c:strRef>
          </c:cat>
          <c:val>
            <c:numRef>
              <c:f>'CONSOLIDADO IV TRIMESTRE '!$F$23:$F$30</c:f>
              <c:numCache>
                <c:formatCode>General</c:formatCode>
                <c:ptCount val="8"/>
                <c:pt idx="0">
                  <c:v>24</c:v>
                </c:pt>
                <c:pt idx="1">
                  <c:v>1</c:v>
                </c:pt>
                <c:pt idx="2">
                  <c:v>1</c:v>
                </c:pt>
                <c:pt idx="3">
                  <c:v>1</c:v>
                </c:pt>
                <c:pt idx="4">
                  <c:v>1</c:v>
                </c:pt>
                <c:pt idx="6">
                  <c:v>28</c:v>
                </c:pt>
              </c:numCache>
            </c:numRef>
          </c:val>
          <c:extLst>
            <c:ext xmlns:c16="http://schemas.microsoft.com/office/drawing/2014/chart" uri="{C3380CC4-5D6E-409C-BE32-E72D297353CC}">
              <c16:uniqueId val="{00000010-954F-4FC8-8EE9-683D59BB613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lumMod val="75000"/>
                    <a:lumOff val="25000"/>
                  </a:sysClr>
                </a:solidFill>
                <a:latin typeface="+mn-lt"/>
                <a:ea typeface="+mn-ea"/>
                <a:cs typeface="+mn-cs"/>
              </a:defRPr>
            </a:pPr>
            <a:r>
              <a:rPr lang="en-US" sz="1100"/>
              <a:t>CAUSAS DE LAS</a:t>
            </a:r>
            <a:r>
              <a:rPr lang="en-US" sz="1100" baseline="0"/>
              <a:t> PQRSD</a:t>
            </a:r>
          </a:p>
          <a:p>
            <a:pPr marL="0" marR="0" lvl="0" indent="0" algn="ctr" defTabSz="914400" rtl="0" eaLnBrk="1" fontAlgn="auto" latinLnBrk="0" hangingPunct="1">
              <a:lnSpc>
                <a:spcPct val="100000"/>
              </a:lnSpc>
              <a:spcBef>
                <a:spcPts val="0"/>
              </a:spcBef>
              <a:spcAft>
                <a:spcPts val="0"/>
              </a:spcAft>
              <a:buClrTx/>
              <a:buSzTx/>
              <a:buFontTx/>
              <a:buNone/>
              <a:tabLst/>
              <a:defRPr sz="1200">
                <a:solidFill>
                  <a:sysClr val="windowText" lastClr="000000">
                    <a:lumMod val="75000"/>
                    <a:lumOff val="25000"/>
                  </a:sysClr>
                </a:solidFill>
              </a:defRPr>
            </a:pPr>
            <a:r>
              <a:rPr lang="en-US" sz="900" b="1" i="0" baseline="0">
                <a:effectLst/>
              </a:rPr>
              <a:t>Dici</a:t>
            </a:r>
            <a:r>
              <a:rPr lang="en-US" sz="1000" b="1" i="0" baseline="0">
                <a:effectLst/>
              </a:rPr>
              <a:t>embre-25</a:t>
            </a:r>
            <a:r>
              <a:rPr lang="en-US" sz="1800" b="1" i="0" baseline="0">
                <a:effectLst/>
              </a:rPr>
              <a:t> </a:t>
            </a:r>
            <a:endParaRPr lang="en-US" sz="1200"/>
          </a:p>
        </c:rich>
      </c:tx>
      <c:layout>
        <c:manualLayout>
          <c:xMode val="edge"/>
          <c:yMode val="edge"/>
          <c:x val="0.53340661714714166"/>
          <c:y val="2.3148148148148147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lumMod val="75000"/>
                  <a:lumOff val="25000"/>
                </a:sysClr>
              </a:solidFill>
              <a:latin typeface="+mn-lt"/>
              <a:ea typeface="+mn-ea"/>
              <a:cs typeface="+mn-cs"/>
            </a:defRPr>
          </a:pPr>
          <a:endParaRPr lang="es-CO"/>
        </a:p>
      </c:txPr>
    </c:title>
    <c:autoTitleDeleted val="0"/>
    <c:plotArea>
      <c:layout/>
      <c:pieChart>
        <c:varyColors val="1"/>
        <c:ser>
          <c:idx val="0"/>
          <c:order val="0"/>
          <c:tx>
            <c:strRef>
              <c:f>'CONSOLIDADO IV TRIMESTRE '!$J$22</c:f>
              <c:strCache>
                <c:ptCount val="1"/>
                <c:pt idx="0">
                  <c:v>TOTAL </c:v>
                </c:pt>
              </c:strCache>
            </c:strRef>
          </c:tx>
          <c:explosion val="13"/>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62E-4C01-854A-EEE9CD831B3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62E-4C01-854A-EEE9CD831B3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62E-4C01-854A-EEE9CD831B3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62E-4C01-854A-EEE9CD831B3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62E-4C01-854A-EEE9CD831B32}"/>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C62E-4C01-854A-EEE9CD831B3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C62E-4C01-854A-EEE9CD831B32}"/>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C62E-4C01-854A-EEE9CD831B32}"/>
              </c:ext>
            </c:extLst>
          </c:dPt>
          <c:dLbls>
            <c:dLbl>
              <c:idx val="0"/>
              <c:layout>
                <c:manualLayout>
                  <c:x val="-0.24576023484708887"/>
                  <c:y val="0.6550844352003168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62E-4C01-854A-EEE9CD831B32}"/>
                </c:ext>
              </c:extLst>
            </c:dLbl>
            <c:dLbl>
              <c:idx val="1"/>
              <c:layout>
                <c:manualLayout>
                  <c:x val="0.13611005049189298"/>
                  <c:y val="0.1194054389034704"/>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8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1"/>
              <c:showBubbleSize val="0"/>
              <c:extLst>
                <c:ext xmlns:c15="http://schemas.microsoft.com/office/drawing/2012/chart" uri="{CE6537A1-D6FC-4f65-9D91-7224C49458BB}">
                  <c15:layout>
                    <c:manualLayout>
                      <c:w val="0.19732215630016481"/>
                      <c:h val="0.15877333041703121"/>
                    </c:manualLayout>
                  </c15:layout>
                </c:ext>
                <c:ext xmlns:c16="http://schemas.microsoft.com/office/drawing/2014/chart" uri="{C3380CC4-5D6E-409C-BE32-E72D297353CC}">
                  <c16:uniqueId val="{00000003-C62E-4C01-854A-EEE9CD831B32}"/>
                </c:ext>
              </c:extLst>
            </c:dLbl>
            <c:dLbl>
              <c:idx val="2"/>
              <c:layout>
                <c:manualLayout>
                  <c:x val="0.12118545329774275"/>
                  <c:y val="-5.1597088099836581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62E-4C01-854A-EEE9CD831B32}"/>
                </c:ext>
              </c:extLst>
            </c:dLbl>
            <c:dLbl>
              <c:idx val="3"/>
              <c:layout>
                <c:manualLayout>
                  <c:x val="-8.2484147994794296E-2"/>
                  <c:y val="-0.6729559748427672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62E-4C01-854A-EEE9CD831B32}"/>
                </c:ext>
              </c:extLst>
            </c:dLbl>
            <c:dLbl>
              <c:idx val="4"/>
              <c:layout>
                <c:manualLayout>
                  <c:x val="-2.5299956272322344E-2"/>
                  <c:y val="0.2004775444736074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62E-4C01-854A-EEE9CD831B32}"/>
                </c:ext>
              </c:extLst>
            </c:dLbl>
            <c:dLbl>
              <c:idx val="5"/>
              <c:layout>
                <c:manualLayout>
                  <c:x val="-3.8947381798079793E-2"/>
                  <c:y val="0.3949234470691163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62E-4C01-854A-EEE9CD831B32}"/>
                </c:ext>
              </c:extLst>
            </c:dLbl>
            <c:dLbl>
              <c:idx val="6"/>
              <c:layout>
                <c:manualLayout>
                  <c:x val="7.3303068620105482E-4"/>
                  <c:y val="-0.2893081761006289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62E-4C01-854A-EEE9CD831B32}"/>
                </c:ext>
              </c:extLst>
            </c:dLbl>
            <c:dLbl>
              <c:idx val="7"/>
              <c:layout>
                <c:manualLayout>
                  <c:x val="0.10843366534405365"/>
                  <c:y val="-4.919109069699621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C62E-4C01-854A-EEE9CD831B32}"/>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'!$I$23:$I$30</c:f>
              <c:strCache>
                <c:ptCount val="7"/>
                <c:pt idx="0">
                  <c:v>14.Barreras en la atención</c:v>
                </c:pt>
                <c:pt idx="1">
                  <c:v>06.Lentitud en los procesos</c:v>
                </c:pt>
                <c:pt idx="2">
                  <c:v>16.Limitaciones en la información</c:v>
                </c:pt>
                <c:pt idx="3">
                  <c:v>28.Deficiencias en la seguridad del paciente</c:v>
                </c:pt>
                <c:pt idx="6">
                  <c:v>TOTAL</c:v>
                </c:pt>
              </c:strCache>
            </c:strRef>
          </c:cat>
          <c:val>
            <c:numRef>
              <c:f>'CONSOLIDADO IV TRIMESTRE '!$J$23:$J$30</c:f>
              <c:numCache>
                <c:formatCode>General</c:formatCode>
                <c:ptCount val="8"/>
                <c:pt idx="0">
                  <c:v>1</c:v>
                </c:pt>
                <c:pt idx="1">
                  <c:v>25</c:v>
                </c:pt>
                <c:pt idx="2">
                  <c:v>1</c:v>
                </c:pt>
                <c:pt idx="3">
                  <c:v>1</c:v>
                </c:pt>
                <c:pt idx="6">
                  <c:v>28</c:v>
                </c:pt>
              </c:numCache>
            </c:numRef>
          </c:val>
          <c:extLst>
            <c:ext xmlns:c16="http://schemas.microsoft.com/office/drawing/2014/chart" uri="{C3380CC4-5D6E-409C-BE32-E72D297353CC}">
              <c16:uniqueId val="{00000010-C62E-4C01-854A-EEE9CD831B3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r>
              <a:rPr lang="en-US" sz="1050"/>
              <a:t>CANAL DE PRESENTACION PQRSD </a:t>
            </a:r>
          </a:p>
          <a:p>
            <a:pPr>
              <a:defRPr sz="1100"/>
            </a:pPr>
            <a:r>
              <a:rPr lang="en-US" sz="1050"/>
              <a:t>Diciembre-25 </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IV TRIMESTRE '!$N$22</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068-4A49-A776-306768B4871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068-4A49-A776-306768B48717}"/>
              </c:ext>
            </c:extLst>
          </c:dPt>
          <c:dLbls>
            <c:dLbl>
              <c:idx val="0"/>
              <c:layout>
                <c:manualLayout>
                  <c:x val="-0.33774287399940034"/>
                  <c:y val="8.752405949256343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68-4A49-A776-306768B4871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'!$M$23:$M$24</c:f>
              <c:strCache>
                <c:ptCount val="2"/>
                <c:pt idx="0">
                  <c:v>Correo electronico</c:v>
                </c:pt>
                <c:pt idx="1">
                  <c:v>Centro de atencion: :  </c:v>
                </c:pt>
              </c:strCache>
            </c:strRef>
          </c:cat>
          <c:val>
            <c:numRef>
              <c:f>'CONSOLIDADO IV TRIMESTRE '!$N$23:$N$24</c:f>
              <c:numCache>
                <c:formatCode>General</c:formatCode>
                <c:ptCount val="2"/>
                <c:pt idx="0">
                  <c:v>26</c:v>
                </c:pt>
                <c:pt idx="1">
                  <c:v>2</c:v>
                </c:pt>
              </c:numCache>
            </c:numRef>
          </c:val>
          <c:extLst>
            <c:ext xmlns:c16="http://schemas.microsoft.com/office/drawing/2014/chart" uri="{C3380CC4-5D6E-409C-BE32-E72D297353CC}">
              <c16:uniqueId val="{00000004-3068-4A49-A776-306768B4871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sz="900"/>
              <a:t>SERVICIOS</a:t>
            </a:r>
            <a:r>
              <a:rPr lang="en-US" sz="900" baseline="0"/>
              <a:t> COMPROMETIDOS PQRSD IV TRIMESTRE</a:t>
            </a:r>
            <a:endParaRPr lang="en-US" sz="900"/>
          </a:p>
        </c:rich>
      </c:tx>
      <c:layout>
        <c:manualLayout>
          <c:xMode val="edge"/>
          <c:yMode val="edge"/>
          <c:x val="0.4141874453193351"/>
          <c:y val="3.240740740740740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9.4205818022747176E-2"/>
          <c:y val="0.2452548118985127"/>
          <c:w val="0.45284711286089241"/>
          <c:h val="0.75474518810148727"/>
        </c:manualLayout>
      </c:layout>
      <c:pieChart>
        <c:varyColors val="1"/>
        <c:ser>
          <c:idx val="0"/>
          <c:order val="0"/>
          <c:tx>
            <c:strRef>
              <c:f>'CONSOLIDADO IV TRIMESTRE '!$B$31</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61A-49A1-8C9A-C8382E734CB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61A-49A1-8C9A-C8382E734CB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61A-49A1-8C9A-C8382E734CB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61A-49A1-8C9A-C8382E734CBF}"/>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461A-49A1-8C9A-C8382E734CBF}"/>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461A-49A1-8C9A-C8382E734CBF}"/>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461A-49A1-8C9A-C8382E734CBF}"/>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461A-49A1-8C9A-C8382E734CBF}"/>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461A-49A1-8C9A-C8382E734CBF}"/>
              </c:ext>
            </c:extLst>
          </c:dPt>
          <c:dLbls>
            <c:dLbl>
              <c:idx val="1"/>
              <c:layout>
                <c:manualLayout>
                  <c:x val="6.5498687664041983E-3"/>
                  <c:y val="0.3249522455526392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1A-49A1-8C9A-C8382E734CBF}"/>
                </c:ext>
              </c:extLst>
            </c:dLbl>
            <c:dLbl>
              <c:idx val="2"/>
              <c:layout>
                <c:manualLayout>
                  <c:x val="1.270997375328084E-3"/>
                  <c:y val="0.2440419947506561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1A-49A1-8C9A-C8382E734CBF}"/>
                </c:ext>
              </c:extLst>
            </c:dLbl>
            <c:dLbl>
              <c:idx val="3"/>
              <c:layout>
                <c:manualLayout>
                  <c:x val="1.7919947506561426E-3"/>
                  <c:y val="4.277376786235049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61A-49A1-8C9A-C8382E734CBF}"/>
                </c:ext>
              </c:extLst>
            </c:dLbl>
            <c:dLbl>
              <c:idx val="4"/>
              <c:layout>
                <c:manualLayout>
                  <c:x val="0.4247775590551181"/>
                  <c:y val="0.1069531933508311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61A-49A1-8C9A-C8382E734CBF}"/>
                </c:ext>
              </c:extLst>
            </c:dLbl>
            <c:dLbl>
              <c:idx val="5"/>
              <c:layout>
                <c:manualLayout>
                  <c:x val="-0.15708595800524935"/>
                  <c:y val="0.2757837561971420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61A-49A1-8C9A-C8382E734CBF}"/>
                </c:ext>
              </c:extLst>
            </c:dLbl>
            <c:dLbl>
              <c:idx val="6"/>
              <c:layout>
                <c:manualLayout>
                  <c:x val="0.32822397200349968"/>
                  <c:y val="0.7649074074074073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61A-49A1-8C9A-C8382E734CBF}"/>
                </c:ext>
              </c:extLst>
            </c:dLbl>
            <c:dLbl>
              <c:idx val="7"/>
              <c:layout>
                <c:manualLayout>
                  <c:x val="-0.17811351706036746"/>
                  <c:y val="8.5680956547098067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61A-49A1-8C9A-C8382E734CBF}"/>
                </c:ext>
              </c:extLst>
            </c:dLbl>
            <c:dLbl>
              <c:idx val="8"/>
              <c:layout>
                <c:manualLayout>
                  <c:x val="-0.21359908136482939"/>
                  <c:y val="-0.1389275298920968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461A-49A1-8C9A-C8382E734CB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'!$A$32:$A$40</c:f>
              <c:strCache>
                <c:ptCount val="9"/>
                <c:pt idx="0">
                  <c:v>C. Externa especilizada </c:v>
                </c:pt>
                <c:pt idx="1">
                  <c:v>Hospitalizacion</c:v>
                </c:pt>
                <c:pt idx="2">
                  <c:v>Cirugia</c:v>
                </c:pt>
                <c:pt idx="3">
                  <c:v>Imagen Dx</c:v>
                </c:pt>
                <c:pt idx="4">
                  <c:v>Urgencias </c:v>
                </c:pt>
                <c:pt idx="5">
                  <c:v>Baja complejid</c:v>
                </c:pt>
                <c:pt idx="6">
                  <c:v>Ruta Materna</c:v>
                </c:pt>
                <c:pt idx="7">
                  <c:v>Lab clinico</c:v>
                </c:pt>
                <c:pt idx="8">
                  <c:v>transp. Asistencial</c:v>
                </c:pt>
              </c:strCache>
            </c:strRef>
          </c:cat>
          <c:val>
            <c:numRef>
              <c:f>'CONSOLIDADO IV TRIMESTRE '!$B$32:$B$40</c:f>
              <c:numCache>
                <c:formatCode>General</c:formatCode>
                <c:ptCount val="9"/>
                <c:pt idx="0">
                  <c:v>92</c:v>
                </c:pt>
                <c:pt idx="1">
                  <c:v>7</c:v>
                </c:pt>
                <c:pt idx="2">
                  <c:v>0</c:v>
                </c:pt>
                <c:pt idx="3">
                  <c:v>6</c:v>
                </c:pt>
                <c:pt idx="4">
                  <c:v>3</c:v>
                </c:pt>
                <c:pt idx="5">
                  <c:v>1</c:v>
                </c:pt>
                <c:pt idx="6">
                  <c:v>0</c:v>
                </c:pt>
                <c:pt idx="7">
                  <c:v>0</c:v>
                </c:pt>
                <c:pt idx="8">
                  <c:v>1</c:v>
                </c:pt>
              </c:numCache>
            </c:numRef>
          </c:val>
          <c:extLst>
            <c:ext xmlns:c16="http://schemas.microsoft.com/office/drawing/2014/chart" uri="{C3380CC4-5D6E-409C-BE32-E72D297353CC}">
              <c16:uniqueId val="{00000012-461A-49A1-8C9A-C8382E734CB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sz="900"/>
              <a:t>EAPB</a:t>
            </a:r>
            <a:r>
              <a:rPr lang="en-US" sz="900" baseline="0"/>
              <a:t> COMPROMETIDAS PQRSD</a:t>
            </a:r>
          </a:p>
          <a:p>
            <a:pPr>
              <a:defRPr sz="900"/>
            </a:pPr>
            <a:r>
              <a:rPr lang="en-US" sz="900" baseline="0"/>
              <a:t>IV TRIMESTRE</a:t>
            </a:r>
            <a:endParaRPr lang="en-US" sz="900"/>
          </a:p>
        </c:rich>
      </c:tx>
      <c:layout>
        <c:manualLayout>
          <c:xMode val="edge"/>
          <c:yMode val="edge"/>
          <c:x val="0.65316666666666667"/>
          <c:y val="1.388888888888888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IV TRIMESTRE '!$B$43</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529-45D3-AF49-4BE972BC7D7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529-45D3-AF49-4BE972BC7D7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529-45D3-AF49-4BE972BC7D7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529-45D3-AF49-4BE972BC7D7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529-45D3-AF49-4BE972BC7D78}"/>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8529-45D3-AF49-4BE972BC7D7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8529-45D3-AF49-4BE972BC7D7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8529-45D3-AF49-4BE972BC7D78}"/>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8529-45D3-AF49-4BE972BC7D78}"/>
              </c:ext>
            </c:extLst>
          </c:dPt>
          <c:dLbls>
            <c:dLbl>
              <c:idx val="0"/>
              <c:layout>
                <c:manualLayout>
                  <c:x val="3.1547900262467191E-2"/>
                  <c:y val="-0.1053670895304753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29-45D3-AF49-4BE972BC7D78}"/>
                </c:ext>
              </c:extLst>
            </c:dLbl>
            <c:dLbl>
              <c:idx val="1"/>
              <c:layout>
                <c:manualLayout>
                  <c:x val="9.6662292213473312E-3"/>
                  <c:y val="-4.498505395158941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29-45D3-AF49-4BE972BC7D78}"/>
                </c:ext>
              </c:extLst>
            </c:dLbl>
            <c:dLbl>
              <c:idx val="2"/>
              <c:layout>
                <c:manualLayout>
                  <c:x val="4.2828083989500292E-3"/>
                  <c:y val="-2.1587926509186563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29-45D3-AF49-4BE972BC7D78}"/>
                </c:ext>
              </c:extLst>
            </c:dLbl>
            <c:dLbl>
              <c:idx val="3"/>
              <c:layout>
                <c:manualLayout>
                  <c:x val="-0.54087751531058614"/>
                  <c:y val="0.21587561971420238"/>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29-45D3-AF49-4BE972BC7D78}"/>
                </c:ext>
              </c:extLst>
            </c:dLbl>
            <c:dLbl>
              <c:idx val="4"/>
              <c:layout>
                <c:manualLayout>
                  <c:x val="1.1099300087489064E-2"/>
                  <c:y val="3.315106445027704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529-45D3-AF49-4BE972BC7D78}"/>
                </c:ext>
              </c:extLst>
            </c:dLbl>
            <c:dLbl>
              <c:idx val="6"/>
              <c:layout>
                <c:manualLayout>
                  <c:x val="-0.21662095363079614"/>
                  <c:y val="0.4109543598716827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529-45D3-AF49-4BE972BC7D78}"/>
                </c:ext>
              </c:extLst>
            </c:dLbl>
            <c:dLbl>
              <c:idx val="7"/>
              <c:layout>
                <c:manualLayout>
                  <c:x val="-0.12691951006124236"/>
                  <c:y val="7.797098279381743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529-45D3-AF49-4BE972BC7D78}"/>
                </c:ext>
              </c:extLst>
            </c:dLbl>
            <c:dLbl>
              <c:idx val="8"/>
              <c:layout>
                <c:manualLayout>
                  <c:x val="-9.469641294838145E-2"/>
                  <c:y val="-4.994787109944592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529-45D3-AF49-4BE972BC7D7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'!$A$44:$A$52</c:f>
              <c:strCache>
                <c:ptCount val="9"/>
                <c:pt idx="0">
                  <c:v>Dusakawi</c:v>
                </c:pt>
                <c:pt idx="1">
                  <c:v>Nueva Eps</c:v>
                </c:pt>
                <c:pt idx="2">
                  <c:v>Sanitas </c:v>
                </c:pt>
                <c:pt idx="3">
                  <c:v>Colsanitas</c:v>
                </c:pt>
                <c:pt idx="4">
                  <c:v>Anaswayuu</c:v>
                </c:pt>
                <c:pt idx="5">
                  <c:v>Cajacopi</c:v>
                </c:pt>
                <c:pt idx="6">
                  <c:v>Extranjero</c:v>
                </c:pt>
                <c:pt idx="7">
                  <c:v>OTRAS EPS/ARL</c:v>
                </c:pt>
                <c:pt idx="8">
                  <c:v>SALUD TOTAL</c:v>
                </c:pt>
              </c:strCache>
            </c:strRef>
          </c:cat>
          <c:val>
            <c:numRef>
              <c:f>'CONSOLIDADO IV TRIMESTRE '!$B$44:$B$52</c:f>
              <c:numCache>
                <c:formatCode>General</c:formatCode>
                <c:ptCount val="9"/>
                <c:pt idx="0">
                  <c:v>4</c:v>
                </c:pt>
                <c:pt idx="1">
                  <c:v>1</c:v>
                </c:pt>
                <c:pt idx="2">
                  <c:v>4</c:v>
                </c:pt>
                <c:pt idx="3">
                  <c:v>1</c:v>
                </c:pt>
                <c:pt idx="4">
                  <c:v>2</c:v>
                </c:pt>
                <c:pt idx="5">
                  <c:v>96</c:v>
                </c:pt>
                <c:pt idx="6">
                  <c:v>1</c:v>
                </c:pt>
                <c:pt idx="7">
                  <c:v>1</c:v>
                </c:pt>
                <c:pt idx="8">
                  <c:v>0</c:v>
                </c:pt>
              </c:numCache>
            </c:numRef>
          </c:val>
          <c:extLst>
            <c:ext xmlns:c16="http://schemas.microsoft.com/office/drawing/2014/chart" uri="{C3380CC4-5D6E-409C-BE32-E72D297353CC}">
              <c16:uniqueId val="{00000012-8529-45D3-AF49-4BE972BC7D7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Causas de la PQRSD Febrero/25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'CONSOLIDADO I TRIMESTRE'!$J$13</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E97-4A31-AA8F-469A6723BC5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E97-4A31-AA8F-469A6723BC5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E97-4A31-AA8F-469A6723BC5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E97-4A31-AA8F-469A6723BC5C}"/>
              </c:ext>
            </c:extLst>
          </c:dPt>
          <c:dLbls>
            <c:dLbl>
              <c:idx val="0"/>
              <c:layout>
                <c:manualLayout>
                  <c:x val="-0.17651004686574678"/>
                  <c:y val="-0.115162583843686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97-4A31-AA8F-469A6723BC5C}"/>
                </c:ext>
              </c:extLst>
            </c:dLbl>
            <c:dLbl>
              <c:idx val="1"/>
              <c:layout>
                <c:manualLayout>
                  <c:x val="1.512686744015505E-2"/>
                  <c:y val="-8.241360454943132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E97-4A31-AA8F-469A6723BC5C}"/>
                </c:ext>
              </c:extLst>
            </c:dLbl>
            <c:dLbl>
              <c:idx val="2"/>
              <c:layout>
                <c:manualLayout>
                  <c:x val="1.8292774908650486E-2"/>
                  <c:y val="-9.7732575094781936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E97-4A31-AA8F-469A6723BC5C}"/>
                </c:ext>
              </c:extLst>
            </c:dLbl>
            <c:dLbl>
              <c:idx val="3"/>
              <c:layout>
                <c:manualLayout>
                  <c:x val="0.18188517965040712"/>
                  <c:y val="0.1481758530183726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E97-4A31-AA8F-469A6723BC5C}"/>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TRIMESTRE'!$I$14:$I$17</c:f>
              <c:strCache>
                <c:ptCount val="4"/>
                <c:pt idx="0">
                  <c:v>06.Lentitud en los procesos</c:v>
                </c:pt>
                <c:pt idx="1">
                  <c:v>29.Inopurtunidad en la programacion quirurgica</c:v>
                </c:pt>
                <c:pt idx="2">
                  <c:v>08.Dotación inadecuada/ ausencia de insumos</c:v>
                </c:pt>
                <c:pt idx="3">
                  <c:v>16.Limitaciones en la información</c:v>
                </c:pt>
              </c:strCache>
            </c:strRef>
          </c:cat>
          <c:val>
            <c:numRef>
              <c:f>'CONSOLIDADO I TRIMESTRE'!$J$14:$J$17</c:f>
              <c:numCache>
                <c:formatCode>General</c:formatCode>
                <c:ptCount val="4"/>
                <c:pt idx="0">
                  <c:v>5</c:v>
                </c:pt>
                <c:pt idx="1">
                  <c:v>1</c:v>
                </c:pt>
                <c:pt idx="2">
                  <c:v>1</c:v>
                </c:pt>
                <c:pt idx="3">
                  <c:v>1</c:v>
                </c:pt>
              </c:numCache>
            </c:numRef>
          </c:val>
          <c:extLst>
            <c:ext xmlns:c16="http://schemas.microsoft.com/office/drawing/2014/chart" uri="{C3380CC4-5D6E-409C-BE32-E72D297353CC}">
              <c16:uniqueId val="{00000008-DE97-4A31-AA8F-469A6723BC5C}"/>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050"/>
              <a:t>Causas</a:t>
            </a:r>
            <a:r>
              <a:rPr lang="en-US" sz="1050" baseline="0"/>
              <a:t> de la PQRSD IV trimestre</a:t>
            </a:r>
            <a:endParaRPr lang="en-US" sz="1050"/>
          </a:p>
        </c:rich>
      </c:tx>
      <c:layout>
        <c:manualLayout>
          <c:xMode val="edge"/>
          <c:yMode val="edge"/>
          <c:x val="0.76119524316775256"/>
          <c:y val="1.3888888888888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'CONSOLIDADO IV TRIMESTRE '!$B$55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534-4D62-840E-7B3A40D2BFB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534-4D62-840E-7B3A40D2BFB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534-4D62-840E-7B3A40D2BFB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534-4D62-840E-7B3A40D2BFB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4534-4D62-840E-7B3A40D2BFB2}"/>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4534-4D62-840E-7B3A40D2BFB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4534-4D62-840E-7B3A40D2BFB2}"/>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4534-4D62-840E-7B3A40D2BFB2}"/>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4534-4D62-840E-7B3A40D2BFB2}"/>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4534-4D62-840E-7B3A40D2BFB2}"/>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4534-4D62-840E-7B3A40D2BFB2}"/>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4534-4D62-840E-7B3A40D2BFB2}"/>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4534-4D62-840E-7B3A40D2BFB2}"/>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4534-4D62-840E-7B3A40D2BFB2}"/>
              </c:ext>
            </c:extLst>
          </c:dPt>
          <c:dLbls>
            <c:dLbl>
              <c:idx val="1"/>
              <c:layout>
                <c:manualLayout>
                  <c:x val="0.37084058610580761"/>
                  <c:y val="0.1085761154855642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534-4D62-840E-7B3A40D2BFB2}"/>
                </c:ext>
              </c:extLst>
            </c:dLbl>
            <c:dLbl>
              <c:idx val="2"/>
              <c:layout>
                <c:manualLayout>
                  <c:x val="4.7576564084227E-3"/>
                  <c:y val="0.2194407990667832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534-4D62-840E-7B3A40D2BFB2}"/>
                </c:ext>
              </c:extLst>
            </c:dLbl>
            <c:dLbl>
              <c:idx val="3"/>
              <c:layout>
                <c:manualLayout>
                  <c:x val="-1.0550384049638465E-2"/>
                  <c:y val="0.1104126567512394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534-4D62-840E-7B3A40D2BFB2}"/>
                </c:ext>
              </c:extLst>
            </c:dLbl>
            <c:dLbl>
              <c:idx val="4"/>
              <c:layout>
                <c:manualLayout>
                  <c:x val="-8.8044739951932682E-3"/>
                  <c:y val="0.5988830562846310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4-4D62-840E-7B3A40D2BFB2}"/>
                </c:ext>
              </c:extLst>
            </c:dLbl>
            <c:dLbl>
              <c:idx val="5"/>
              <c:layout>
                <c:manualLayout>
                  <c:x val="1.8599239298435228E-2"/>
                  <c:y val="0.7582411130647503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4-4D62-840E-7B3A40D2BFB2}"/>
                </c:ext>
              </c:extLst>
            </c:dLbl>
            <c:dLbl>
              <c:idx val="6"/>
              <c:layout>
                <c:manualLayout>
                  <c:x val="-0.11536267858303506"/>
                  <c:y val="3.2808398950131233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534-4D62-840E-7B3A40D2BFB2}"/>
                </c:ext>
              </c:extLst>
            </c:dLbl>
            <c:dLbl>
              <c:idx val="7"/>
              <c:layout>
                <c:manualLayout>
                  <c:x val="-1.9141512743682386E-2"/>
                  <c:y val="0.3599708369787109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4-4D62-840E-7B3A40D2BFB2}"/>
                </c:ext>
              </c:extLst>
            </c:dLbl>
            <c:dLbl>
              <c:idx val="8"/>
              <c:layout>
                <c:manualLayout>
                  <c:x val="-8.9275362101670364E-3"/>
                  <c:y val="-9.323472217794638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4534-4D62-840E-7B3A40D2BFB2}"/>
                </c:ext>
              </c:extLst>
            </c:dLbl>
            <c:dLbl>
              <c:idx val="9"/>
              <c:layout>
                <c:manualLayout>
                  <c:x val="0.33452749260456027"/>
                  <c:y val="-6.389362787984835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4534-4D62-840E-7B3A40D2BFB2}"/>
                </c:ext>
              </c:extLst>
            </c:dLbl>
            <c:dLbl>
              <c:idx val="10"/>
              <c:layout>
                <c:manualLayout>
                  <c:x val="-8.1060280294310852E-2"/>
                  <c:y val="-0.15719939200235156"/>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4534-4D62-840E-7B3A40D2BFB2}"/>
                </c:ext>
              </c:extLst>
            </c:dLbl>
            <c:dLbl>
              <c:idx val="11"/>
              <c:layout>
                <c:manualLayout>
                  <c:x val="0.29686277514098303"/>
                  <c:y val="0.4675925925925926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4534-4D62-840E-7B3A40D2BFB2}"/>
                </c:ext>
              </c:extLst>
            </c:dLbl>
            <c:dLbl>
              <c:idx val="12"/>
              <c:layout>
                <c:manualLayout>
                  <c:x val="2.6638380463789083E-2"/>
                  <c:y val="-9.893482064741906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4534-4D62-840E-7B3A40D2BFB2}"/>
                </c:ext>
              </c:extLst>
            </c:dLbl>
            <c:dLbl>
              <c:idx val="13"/>
              <c:layout>
                <c:manualLayout>
                  <c:x val="0.11909725155433946"/>
                  <c:y val="6.760024788568096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4534-4D62-840E-7B3A40D2BFB2}"/>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6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'!$A$56:$A$69</c:f>
              <c:strCache>
                <c:ptCount val="14"/>
                <c:pt idx="0">
                  <c:v>06.Lentitud en los procesos</c:v>
                </c:pt>
                <c:pt idx="1">
                  <c:v>28.Deficiencias en la seguridad del paciente</c:v>
                </c:pt>
                <c:pt idx="2">
                  <c:v>20.Deterioro en las relaciones interpersonales en los trabajadores</c:v>
                </c:pt>
                <c:pt idx="3">
                  <c:v>24.Solicitud incompleta y no procedente </c:v>
                </c:pt>
                <c:pt idx="4">
                  <c:v>25.Dificultad de comunicación con las líneas de atención al cliente. No accesibilidad a las citas médicas,  dificultad de comunicación con las líneas para las citas.</c:v>
                </c:pt>
                <c:pt idx="5">
                  <c:v>19.Usuarios groseros y maltrato al trabajador.</c:v>
                </c:pt>
                <c:pt idx="6">
                  <c:v>16.Limitaciones en la información</c:v>
                </c:pt>
                <c:pt idx="7">
                  <c:v>14.Barreras en la atención</c:v>
                </c:pt>
                <c:pt idx="8">
                  <c:v>10.No aceptación de normas institucionales</c:v>
                </c:pt>
                <c:pt idx="9">
                  <c:v>26.Deficiencia en las normas de bioseguridad</c:v>
                </c:pt>
                <c:pt idx="10">
                  <c:v>Funcionarios Groseros </c:v>
                </c:pt>
                <c:pt idx="11">
                  <c:v>Daños en infraestructura</c:v>
                </c:pt>
                <c:pt idx="12">
                  <c:v>15.Vulneración de los derechos</c:v>
                </c:pt>
                <c:pt idx="13">
                  <c:v>02.Impuntualidad de los funcionarios</c:v>
                </c:pt>
              </c:strCache>
            </c:strRef>
          </c:cat>
          <c:val>
            <c:numRef>
              <c:f>'CONSOLIDADO IV TRIMESTRE '!$B$56:$B$69</c:f>
              <c:numCache>
                <c:formatCode>General</c:formatCode>
                <c:ptCount val="14"/>
                <c:pt idx="0">
                  <c:v>99</c:v>
                </c:pt>
                <c:pt idx="1">
                  <c:v>2</c:v>
                </c:pt>
                <c:pt idx="2">
                  <c:v>0</c:v>
                </c:pt>
                <c:pt idx="3">
                  <c:v>1</c:v>
                </c:pt>
                <c:pt idx="4">
                  <c:v>0</c:v>
                </c:pt>
                <c:pt idx="5">
                  <c:v>1</c:v>
                </c:pt>
                <c:pt idx="6">
                  <c:v>1</c:v>
                </c:pt>
                <c:pt idx="7">
                  <c:v>1</c:v>
                </c:pt>
                <c:pt idx="8">
                  <c:v>2</c:v>
                </c:pt>
                <c:pt idx="9">
                  <c:v>1</c:v>
                </c:pt>
                <c:pt idx="10">
                  <c:v>1</c:v>
                </c:pt>
                <c:pt idx="11">
                  <c:v>1</c:v>
                </c:pt>
                <c:pt idx="12">
                  <c:v>0</c:v>
                </c:pt>
                <c:pt idx="13">
                  <c:v>0</c:v>
                </c:pt>
              </c:numCache>
            </c:numRef>
          </c:val>
          <c:extLst>
            <c:ext xmlns:c16="http://schemas.microsoft.com/office/drawing/2014/chart" uri="{C3380CC4-5D6E-409C-BE32-E72D297353CC}">
              <c16:uniqueId val="{0000001C-4534-4D62-840E-7B3A40D2BFB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r>
              <a:rPr lang="es-CO" sz="1200"/>
              <a:t>Canal</a:t>
            </a:r>
            <a:r>
              <a:rPr lang="es-CO" sz="1200" baseline="0"/>
              <a:t> de presentacion de la PQRSD   IV Trimestre</a:t>
            </a:r>
            <a:endParaRPr lang="es-CO" sz="1200"/>
          </a:p>
        </c:rich>
      </c:tx>
      <c:layout>
        <c:manualLayout>
          <c:xMode val="edge"/>
          <c:yMode val="edge"/>
          <c:x val="0.32442344706911636"/>
          <c:y val="2.777777777777777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7C9-4DE0-ACCD-7FD01540E6C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7C9-4DE0-ACCD-7FD01540E6C8}"/>
              </c:ext>
            </c:extLst>
          </c:dPt>
          <c:dLbls>
            <c:dLbl>
              <c:idx val="0"/>
              <c:layout>
                <c:manualLayout>
                  <c:x val="-8.0584864391951005E-2"/>
                  <c:y val="-0.2155931029454652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C9-4DE0-ACCD-7FD01540E6C8}"/>
                </c:ext>
              </c:extLst>
            </c:dLbl>
            <c:dLbl>
              <c:idx val="1"/>
              <c:layout>
                <c:manualLayout>
                  <c:x val="2.4706911636045241E-3"/>
                  <c:y val="8.301254009915423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C9-4DE0-ACCD-7FD01540E6C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'!$M$37:$M$38</c:f>
              <c:strCache>
                <c:ptCount val="2"/>
                <c:pt idx="0">
                  <c:v>1:= Correo Electronico</c:v>
                </c:pt>
                <c:pt idx="1">
                  <c:v>4:= Centro de Atencion (Presencial)</c:v>
                </c:pt>
              </c:strCache>
            </c:strRef>
          </c:cat>
          <c:val>
            <c:numRef>
              <c:f>'CONSOLIDADO IV TRIMESTRE '!$N$37:$N$38</c:f>
              <c:numCache>
                <c:formatCode>General</c:formatCode>
                <c:ptCount val="2"/>
                <c:pt idx="0">
                  <c:v>100</c:v>
                </c:pt>
                <c:pt idx="1">
                  <c:v>10</c:v>
                </c:pt>
              </c:numCache>
            </c:numRef>
          </c:val>
          <c:extLst>
            <c:ext xmlns:c16="http://schemas.microsoft.com/office/drawing/2014/chart" uri="{C3380CC4-5D6E-409C-BE32-E72D297353CC}">
              <c16:uniqueId val="{00000004-E7C9-4DE0-ACCD-7FD01540E6C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t>DIAS TRASCURRIDOS EN EL TRAMITE DE LAS PQRSD</a:t>
            </a:r>
          </a:p>
          <a:p>
            <a:pPr>
              <a:defRPr sz="1000"/>
            </a:pPr>
            <a:r>
              <a:rPr lang="en-US" sz="1000"/>
              <a:t>Iv TRIMESTRE </a:t>
            </a:r>
          </a:p>
        </c:rich>
      </c:tx>
      <c:layout>
        <c:manualLayout>
          <c:xMode val="edge"/>
          <c:yMode val="edge"/>
          <c:x val="0.37864566929133853"/>
          <c:y val="2.3148148148148147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IV TRIMESTRE '!$Z$36</c:f>
              <c:strCache>
                <c:ptCount val="1"/>
                <c:pt idx="0">
                  <c:v>Dias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320-45D3-B774-1A3D6158879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320-45D3-B774-1A3D6158879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320-45D3-B774-1A3D6158879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320-45D3-B774-1A3D6158879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320-45D3-B774-1A3D61588790}"/>
              </c:ext>
            </c:extLst>
          </c:dPt>
          <c:dLbls>
            <c:dLbl>
              <c:idx val="0"/>
              <c:layout>
                <c:manualLayout>
                  <c:x val="-0.19330074365704297"/>
                  <c:y val="3.502077865266841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20-45D3-B774-1A3D61588790}"/>
                </c:ext>
              </c:extLst>
            </c:dLbl>
            <c:dLbl>
              <c:idx val="1"/>
              <c:layout>
                <c:manualLayout>
                  <c:x val="-7.8547681539807526E-2"/>
                  <c:y val="-4.05260279965006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20-45D3-B774-1A3D61588790}"/>
                </c:ext>
              </c:extLst>
            </c:dLbl>
            <c:dLbl>
              <c:idx val="2"/>
              <c:layout>
                <c:manualLayout>
                  <c:x val="0.16287314085739288"/>
                  <c:y val="4.563806975108503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20-45D3-B774-1A3D61588790}"/>
                </c:ext>
              </c:extLst>
            </c:dLbl>
            <c:dLbl>
              <c:idx val="3"/>
              <c:layout>
                <c:manualLayout>
                  <c:x val="2.5673665791776062E-3"/>
                  <c:y val="-9.884441528142315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20-45D3-B774-1A3D61588790}"/>
                </c:ext>
              </c:extLst>
            </c:dLbl>
            <c:dLbl>
              <c:idx val="4"/>
              <c:layout>
                <c:manualLayout>
                  <c:x val="-0.27617804024496939"/>
                  <c:y val="0.1276918326385672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320-45D3-B774-1A3D6158879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'!$Y$37:$Y$41</c:f>
              <c:strCache>
                <c:ptCount val="5"/>
                <c:pt idx="0">
                  <c:v>0 DIAS</c:v>
                </c:pt>
                <c:pt idx="1">
                  <c:v>1 DIA</c:v>
                </c:pt>
                <c:pt idx="2">
                  <c:v>2 DIAS</c:v>
                </c:pt>
                <c:pt idx="3">
                  <c:v>3 DIAS</c:v>
                </c:pt>
                <c:pt idx="4">
                  <c:v>MAS DE 4 DIAS</c:v>
                </c:pt>
              </c:strCache>
            </c:strRef>
          </c:cat>
          <c:val>
            <c:numRef>
              <c:f>'CONSOLIDADO IV TRIMESTRE '!$Z$37:$Z$41</c:f>
              <c:numCache>
                <c:formatCode>General</c:formatCode>
                <c:ptCount val="5"/>
                <c:pt idx="0">
                  <c:v>106</c:v>
                </c:pt>
                <c:pt idx="1">
                  <c:v>2</c:v>
                </c:pt>
                <c:pt idx="2">
                  <c:v>1</c:v>
                </c:pt>
                <c:pt idx="3">
                  <c:v>0</c:v>
                </c:pt>
                <c:pt idx="4">
                  <c:v>1</c:v>
                </c:pt>
              </c:numCache>
            </c:numRef>
          </c:val>
          <c:extLst>
            <c:ext xmlns:c16="http://schemas.microsoft.com/office/drawing/2014/chart" uri="{C3380CC4-5D6E-409C-BE32-E72D297353CC}">
              <c16:uniqueId val="{0000000A-2320-45D3-B774-1A3D6158879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a:t>Servicios</a:t>
            </a:r>
            <a:r>
              <a:rPr lang="en-US" sz="1400" baseline="0"/>
              <a:t> comprometidos Noviembre/25</a:t>
            </a:r>
            <a:endParaRPr lang="en-US" sz="1400"/>
          </a:p>
        </c:rich>
      </c:tx>
      <c:layout>
        <c:manualLayout>
          <c:xMode val="edge"/>
          <c:yMode val="edge"/>
          <c:x val="0.33281955380577427"/>
          <c:y val="0.10503726537223895"/>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'CONSOLIDADO IV TRIMESTRE '!$B$14</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28B-407F-9FEC-057708259C6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28B-407F-9FEC-057708259C6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28B-407F-9FEC-057708259C6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28B-407F-9FEC-057708259C6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28B-407F-9FEC-057708259C6B}"/>
              </c:ext>
            </c:extLst>
          </c:dPt>
          <c:dLbls>
            <c:dLbl>
              <c:idx val="0"/>
              <c:layout>
                <c:manualLayout>
                  <c:x val="-0.14936067366579181"/>
                  <c:y val="-5.9557815689705494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8B-407F-9FEC-057708259C6B}"/>
                </c:ext>
              </c:extLst>
            </c:dLbl>
            <c:dLbl>
              <c:idx val="1"/>
              <c:layout>
                <c:manualLayout>
                  <c:x val="-0.47283267716535432"/>
                  <c:y val="0.35331146106736661"/>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8B-407F-9FEC-057708259C6B}"/>
                </c:ext>
              </c:extLst>
            </c:dLbl>
            <c:dLbl>
              <c:idx val="2"/>
              <c:layout>
                <c:manualLayout>
                  <c:x val="3.0403543307086615E-2"/>
                  <c:y val="7.216586097358732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28B-407F-9FEC-057708259C6B}"/>
                </c:ext>
              </c:extLst>
            </c:dLbl>
            <c:dLbl>
              <c:idx val="4"/>
              <c:layout>
                <c:manualLayout>
                  <c:x val="-1.7339238845144357E-2"/>
                  <c:y val="3.2488699329250498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28B-407F-9FEC-057708259C6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1"/>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'!$A$15:$A$19</c:f>
              <c:strCache>
                <c:ptCount val="5"/>
                <c:pt idx="0">
                  <c:v>HOSPITALIZACION </c:v>
                </c:pt>
                <c:pt idx="1">
                  <c:v>BAJACOMPLEJIDAD</c:v>
                </c:pt>
                <c:pt idx="2">
                  <c:v>URGENCIAS</c:v>
                </c:pt>
                <c:pt idx="3">
                  <c:v>CONSULTA ESPECIALIZADA </c:v>
                </c:pt>
                <c:pt idx="4">
                  <c:v>APOYO DIAGNOSTICO</c:v>
                </c:pt>
              </c:strCache>
            </c:strRef>
          </c:cat>
          <c:val>
            <c:numRef>
              <c:f>'CONSOLIDADO IV TRIMESTRE '!$B$15:$B$19</c:f>
              <c:numCache>
                <c:formatCode>General</c:formatCode>
                <c:ptCount val="5"/>
                <c:pt idx="0">
                  <c:v>3</c:v>
                </c:pt>
                <c:pt idx="1">
                  <c:v>1</c:v>
                </c:pt>
                <c:pt idx="2">
                  <c:v>1</c:v>
                </c:pt>
                <c:pt idx="3">
                  <c:v>26</c:v>
                </c:pt>
                <c:pt idx="4">
                  <c:v>4</c:v>
                </c:pt>
              </c:numCache>
            </c:numRef>
          </c:val>
          <c:extLst>
            <c:ext xmlns:c16="http://schemas.microsoft.com/office/drawing/2014/chart" uri="{C3380CC4-5D6E-409C-BE32-E72D297353CC}">
              <c16:uniqueId val="{0000000A-928B-407F-9FEC-057708259C6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r>
              <a:rPr lang="en-US" sz="1050"/>
              <a:t>EPS</a:t>
            </a:r>
            <a:r>
              <a:rPr lang="en-US" sz="1050" baseline="0"/>
              <a:t> Comprometida pqrsd Noviembre</a:t>
            </a:r>
            <a:r>
              <a:rPr lang="en-US" sz="1050"/>
              <a:t> </a:t>
            </a:r>
          </a:p>
        </c:rich>
      </c:tx>
      <c:layout>
        <c:manualLayout>
          <c:xMode val="edge"/>
          <c:yMode val="edge"/>
          <c:x val="0.54816474863718956"/>
          <c:y val="9.1213931100739637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IV TRIMESTRE '!$F$14</c:f>
              <c:strCache>
                <c:ptCount val="1"/>
                <c:pt idx="0">
                  <c:v>TOTAL </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A32-4214-A925-050EA38A094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A32-4214-A925-050EA38A094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A32-4214-A925-050EA38A094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A32-4214-A925-050EA38A094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A32-4214-A925-050EA38A0943}"/>
              </c:ext>
            </c:extLst>
          </c:dPt>
          <c:dLbls>
            <c:dLbl>
              <c:idx val="1"/>
              <c:layout>
                <c:manualLayout>
                  <c:x val="-2.9327042621696581E-2"/>
                  <c:y val="0.21547654103591818"/>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32-4214-A925-050EA38A0943}"/>
                </c:ext>
              </c:extLst>
            </c:dLbl>
            <c:dLbl>
              <c:idx val="2"/>
              <c:layout>
                <c:manualLayout>
                  <c:x val="-6.8974465236379859E-2"/>
                  <c:y val="5.2269511606222827E-2"/>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32-4214-A925-050EA38A0943}"/>
                </c:ext>
              </c:extLst>
            </c:dLbl>
            <c:dLbl>
              <c:idx val="3"/>
              <c:layout>
                <c:manualLayout>
                  <c:x val="-1.8802001976474083E-3"/>
                  <c:y val="-0.10702237424074648"/>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32-4214-A925-050EA38A0943}"/>
                </c:ext>
              </c:extLst>
            </c:dLbl>
            <c:dLbl>
              <c:idx val="4"/>
              <c:layout>
                <c:manualLayout>
                  <c:x val="0.1178333173940302"/>
                  <c:y val="-0.1231831676287293"/>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32-4214-A925-050EA38A0943}"/>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1"/>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IV TRIMESTRE '!$E$15:$E$19</c:f>
              <c:strCache>
                <c:ptCount val="5"/>
                <c:pt idx="0">
                  <c:v>CAJACOPI</c:v>
                </c:pt>
                <c:pt idx="1">
                  <c:v>EXTRANGEROS</c:v>
                </c:pt>
                <c:pt idx="2">
                  <c:v>ANASWAYUU</c:v>
                </c:pt>
                <c:pt idx="3">
                  <c:v>DUSAKAWI</c:v>
                </c:pt>
                <c:pt idx="4">
                  <c:v>SANITAS</c:v>
                </c:pt>
              </c:strCache>
            </c:strRef>
          </c:cat>
          <c:val>
            <c:numRef>
              <c:f>'CONSOLIDADO IV TRIMESTRE '!$F$15:$F$19</c:f>
              <c:numCache>
                <c:formatCode>General</c:formatCode>
                <c:ptCount val="5"/>
                <c:pt idx="0">
                  <c:v>30</c:v>
                </c:pt>
                <c:pt idx="1">
                  <c:v>1</c:v>
                </c:pt>
                <c:pt idx="2">
                  <c:v>1</c:v>
                </c:pt>
                <c:pt idx="3">
                  <c:v>1</c:v>
                </c:pt>
                <c:pt idx="4">
                  <c:v>2</c:v>
                </c:pt>
              </c:numCache>
            </c:numRef>
          </c:val>
          <c:extLst>
            <c:ext xmlns:c16="http://schemas.microsoft.com/office/drawing/2014/chart" uri="{C3380CC4-5D6E-409C-BE32-E72D297353CC}">
              <c16:uniqueId val="{0000000A-7A32-4214-A925-050EA38A094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Priorizacion Supersalud Febrero/25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 TRIMESTRE'!$D$13</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4EF-4E31-8A04-50205A5F53F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4EF-4E31-8A04-50205A5F53F0}"/>
              </c:ext>
            </c:extLst>
          </c:dPt>
          <c:dLbls>
            <c:dLbl>
              <c:idx val="1"/>
              <c:layout>
                <c:manualLayout>
                  <c:x val="5.9044181977252842E-2"/>
                  <c:y val="0.1191513560804899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EF-4E31-8A04-50205A5F53F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TRIMESTRE'!$C$14:$C$15</c:f>
              <c:strCache>
                <c:ptCount val="2"/>
                <c:pt idx="0">
                  <c:v>Riesgo Simple </c:v>
                </c:pt>
                <c:pt idx="1">
                  <c:v>Riesgo Priorizado</c:v>
                </c:pt>
              </c:strCache>
            </c:strRef>
          </c:cat>
          <c:val>
            <c:numRef>
              <c:f>'CONSOLIDADO I TRIMESTRE'!$D$14:$D$15</c:f>
              <c:numCache>
                <c:formatCode>General</c:formatCode>
                <c:ptCount val="2"/>
                <c:pt idx="0">
                  <c:v>6</c:v>
                </c:pt>
                <c:pt idx="1">
                  <c:v>2</c:v>
                </c:pt>
              </c:numCache>
            </c:numRef>
          </c:val>
          <c:extLst>
            <c:ext xmlns:c16="http://schemas.microsoft.com/office/drawing/2014/chart" uri="{C3380CC4-5D6E-409C-BE32-E72D297353CC}">
              <c16:uniqueId val="{00000004-74EF-4E31-8A04-50205A5F53F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PQRSD POR SERVICIO . MARZO/25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A78-42FD-8C87-AAC297DE668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A78-42FD-8C87-AAC297DE668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6A78-42FD-8C87-AAC297DE668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6A78-42FD-8C87-AAC297DE668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6A78-42FD-8C87-AAC297DE6686}"/>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6A78-42FD-8C87-AAC297DE6686}"/>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6A78-42FD-8C87-AAC297DE6686}"/>
              </c:ext>
            </c:extLst>
          </c:dPt>
          <c:dLbls>
            <c:dLbl>
              <c:idx val="1"/>
              <c:layout>
                <c:manualLayout>
                  <c:x val="9.4182195975503064E-2"/>
                  <c:y val="-5.9878283677918358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A78-42FD-8C87-AAC297DE6686}"/>
                </c:ext>
              </c:extLst>
            </c:dLbl>
            <c:dLbl>
              <c:idx val="2"/>
              <c:layout>
                <c:manualLayout>
                  <c:x val="7.938713910761154E-2"/>
                  <c:y val="-7.6858469624423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A78-42FD-8C87-AAC297DE6686}"/>
                </c:ext>
              </c:extLst>
            </c:dLbl>
            <c:dLbl>
              <c:idx val="3"/>
              <c:layout>
                <c:manualLayout>
                  <c:x val="1.3825021872265964E-2"/>
                  <c:y val="-1.519525378512619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A78-42FD-8C87-AAC297DE6686}"/>
                </c:ext>
              </c:extLst>
            </c:dLbl>
            <c:dLbl>
              <c:idx val="4"/>
              <c:layout>
                <c:manualLayout>
                  <c:x val="2.060367454068136E-4"/>
                  <c:y val="9.6469704058372071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A78-42FD-8C87-AAC297DE6686}"/>
                </c:ext>
              </c:extLst>
            </c:dLbl>
            <c:dLbl>
              <c:idx val="5"/>
              <c:layout>
                <c:manualLayout>
                  <c:x val="5.2852362204724404E-2"/>
                  <c:y val="6.146101892314273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A78-42FD-8C87-AAC297DE6686}"/>
                </c:ext>
              </c:extLst>
            </c:dLbl>
            <c:dLbl>
              <c:idx val="6"/>
              <c:layout>
                <c:manualLayout>
                  <c:x val="0.1121951006124234"/>
                  <c:y val="5.563059307777298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A78-42FD-8C87-AAC297DE668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TRIMESTRE'!$A$23:$A$29</c:f>
              <c:strCache>
                <c:ptCount val="7"/>
                <c:pt idx="0">
                  <c:v>c. externa especilizada </c:v>
                </c:pt>
                <c:pt idx="1">
                  <c:v>Hospitalizacion</c:v>
                </c:pt>
                <c:pt idx="2">
                  <c:v>Cirugia</c:v>
                </c:pt>
                <c:pt idx="3">
                  <c:v>Baja complejidad</c:v>
                </c:pt>
                <c:pt idx="4">
                  <c:v>Urgencias </c:v>
                </c:pt>
                <c:pt idx="5">
                  <c:v>Ruta Materna</c:v>
                </c:pt>
                <c:pt idx="6">
                  <c:v>Serv.tranfucional</c:v>
                </c:pt>
              </c:strCache>
            </c:strRef>
          </c:cat>
          <c:val>
            <c:numRef>
              <c:f>'CONSOLIDADO I TRIMESTRE'!$B$23:$B$29</c:f>
              <c:numCache>
                <c:formatCode>General</c:formatCode>
                <c:ptCount val="7"/>
                <c:pt idx="0">
                  <c:v>9</c:v>
                </c:pt>
                <c:pt idx="1">
                  <c:v>1</c:v>
                </c:pt>
                <c:pt idx="2">
                  <c:v>2</c:v>
                </c:pt>
                <c:pt idx="3">
                  <c:v>2</c:v>
                </c:pt>
                <c:pt idx="4">
                  <c:v>1</c:v>
                </c:pt>
                <c:pt idx="5">
                  <c:v>2</c:v>
                </c:pt>
                <c:pt idx="6">
                  <c:v>1</c:v>
                </c:pt>
              </c:numCache>
            </c:numRef>
          </c:val>
          <c:extLst>
            <c:ext xmlns:c16="http://schemas.microsoft.com/office/drawing/2014/chart" uri="{C3380CC4-5D6E-409C-BE32-E72D297353CC}">
              <c16:uniqueId val="{0000000E-6A78-42FD-8C87-AAC297DE668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Priorizacion de la PQRSD por Supersalud Marzo/25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'CONSOLIDADO I TRIMESTRE'!$D$22</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BE7-4435-921C-51058D65226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BE7-4435-921C-51058D65226D}"/>
              </c:ext>
            </c:extLst>
          </c:dPt>
          <c:dLbls>
            <c:dLbl>
              <c:idx val="1"/>
              <c:layout>
                <c:manualLayout>
                  <c:x val="0.2087320647419072"/>
                  <c:y val="0.13005766009404202"/>
                </c:manualLayout>
              </c:layout>
              <c:dLblPos val="bestFit"/>
              <c:showLegendKey val="0"/>
              <c:showVal val="1"/>
              <c:showCatName val="1"/>
              <c:showSerName val="1"/>
              <c:showPercent val="1"/>
              <c:showBubbleSize val="0"/>
              <c:extLst>
                <c:ext xmlns:c15="http://schemas.microsoft.com/office/drawing/2012/chart" uri="{CE6537A1-D6FC-4f65-9D91-7224C49458BB}"/>
                <c:ext xmlns:c16="http://schemas.microsoft.com/office/drawing/2014/chart" uri="{C3380CC4-5D6E-409C-BE32-E72D297353CC}">
                  <c16:uniqueId val="{00000003-6BE7-4435-921C-51058D65226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1"/>
            <c:showSerName val="1"/>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TRIMESTRE'!$C$23:$C$24</c:f>
              <c:strCache>
                <c:ptCount val="2"/>
                <c:pt idx="0">
                  <c:v>SIMPLE:              </c:v>
                </c:pt>
                <c:pt idx="1">
                  <c:v>PRIORIZADO</c:v>
                </c:pt>
              </c:strCache>
            </c:strRef>
          </c:cat>
          <c:val>
            <c:numRef>
              <c:f>'CONSOLIDADO I TRIMESTRE'!$D$23:$D$24</c:f>
              <c:numCache>
                <c:formatCode>General</c:formatCode>
                <c:ptCount val="2"/>
                <c:pt idx="0">
                  <c:v>16</c:v>
                </c:pt>
                <c:pt idx="1">
                  <c:v>2</c:v>
                </c:pt>
              </c:numCache>
            </c:numRef>
          </c:val>
          <c:extLst>
            <c:ext xmlns:c16="http://schemas.microsoft.com/office/drawing/2014/chart" uri="{C3380CC4-5D6E-409C-BE32-E72D297353CC}">
              <c16:uniqueId val="{00000004-6BE7-4435-921C-51058D65226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Causas de la PQRSD Marzo/25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5.7582538545661935E-2"/>
          <c:y val="0.16832093330634723"/>
          <c:w val="0.58592928278197975"/>
          <c:h val="0.83167906669365277"/>
        </c:manualLayout>
      </c:layout>
      <c:pieChart>
        <c:varyColors val="1"/>
        <c:ser>
          <c:idx val="0"/>
          <c:order val="0"/>
          <c:tx>
            <c:strRef>
              <c:f>'CONSOLIDADO I TRIMESTRE'!$J$22</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D37-4895-A65F-0910F90815A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D37-4895-A65F-0910F90815A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D37-4895-A65F-0910F90815A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D37-4895-A65F-0910F90815A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4D37-4895-A65F-0910F90815A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4D37-4895-A65F-0910F90815A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4D37-4895-A65F-0910F90815A7}"/>
              </c:ext>
            </c:extLst>
          </c:dPt>
          <c:dLbls>
            <c:dLbl>
              <c:idx val="0"/>
              <c:layout>
                <c:manualLayout>
                  <c:x val="-0.17560148731408584"/>
                  <c:y val="0.1265115345037342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37-4895-A65F-0910F90815A7}"/>
                </c:ext>
              </c:extLst>
            </c:dLbl>
            <c:dLbl>
              <c:idx val="1"/>
              <c:layout>
                <c:manualLayout>
                  <c:x val="3.3332239720034997E-2"/>
                  <c:y val="-2.605537054362354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37-4895-A65F-0910F90815A7}"/>
                </c:ext>
              </c:extLst>
            </c:dLbl>
            <c:dLbl>
              <c:idx val="2"/>
              <c:layout>
                <c:manualLayout>
                  <c:x val="-6.3319949846274065E-2"/>
                  <c:y val="-5.0229818604808303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7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8.9056923782244279E-2"/>
                      <c:h val="0.18456153224612204"/>
                    </c:manualLayout>
                  </c15:layout>
                </c:ext>
                <c:ext xmlns:c16="http://schemas.microsoft.com/office/drawing/2014/chart" uri="{C3380CC4-5D6E-409C-BE32-E72D297353CC}">
                  <c16:uniqueId val="{00000005-4D37-4895-A65F-0910F90815A7}"/>
                </c:ext>
              </c:extLst>
            </c:dLbl>
            <c:dLbl>
              <c:idx val="3"/>
              <c:layout>
                <c:manualLayout>
                  <c:x val="0.12946825555177324"/>
                  <c:y val="3.4225862999464833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7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3821206495522914"/>
                      <c:h val="0.15248131429572101"/>
                    </c:manualLayout>
                  </c15:layout>
                </c:ext>
                <c:ext xmlns:c16="http://schemas.microsoft.com/office/drawing/2014/chart" uri="{C3380CC4-5D6E-409C-BE32-E72D297353CC}">
                  <c16:uniqueId val="{00000007-4D37-4895-A65F-0910F90815A7}"/>
                </c:ext>
              </c:extLst>
            </c:dLbl>
            <c:dLbl>
              <c:idx val="4"/>
              <c:layout>
                <c:manualLayout>
                  <c:x val="7.193293690550491E-4"/>
                  <c:y val="-7.580398621688296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7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7883859561052332"/>
                      <c:h val="0.14363907506734158"/>
                    </c:manualLayout>
                  </c15:layout>
                </c:ext>
                <c:ext xmlns:c16="http://schemas.microsoft.com/office/drawing/2014/chart" uri="{C3380CC4-5D6E-409C-BE32-E72D297353CC}">
                  <c16:uniqueId val="{00000009-4D37-4895-A65F-0910F90815A7}"/>
                </c:ext>
              </c:extLst>
            </c:dLbl>
            <c:dLbl>
              <c:idx val="5"/>
              <c:layout>
                <c:manualLayout>
                  <c:x val="-1.7185140516937914E-2"/>
                  <c:y val="3.9714397850626831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600" b="1" i="0" u="none" strike="noStrike" kern="1200" baseline="0">
                      <a:solidFill>
                        <a:schemeClr val="lt1"/>
                      </a:solidFill>
                      <a:latin typeface="+mn-lt"/>
                      <a:ea typeface="+mn-ea"/>
                      <a:cs typeface="+mn-cs"/>
                    </a:defRPr>
                  </a:pPr>
                  <a:endParaRPr lang="es-CO"/>
                </a:p>
              </c:txPr>
              <c:dLblPos val="bestFit"/>
              <c:showLegendKey val="1"/>
              <c:showVal val="1"/>
              <c:showCatName val="1"/>
              <c:showSerName val="0"/>
              <c:showPercent val="1"/>
              <c:showBubbleSize val="0"/>
              <c:extLst>
                <c:ext xmlns:c15="http://schemas.microsoft.com/office/drawing/2012/chart" uri="{CE6537A1-D6FC-4f65-9D91-7224C49458BB}">
                  <c15:layout>
                    <c:manualLayout>
                      <c:w val="0.23245350146197835"/>
                      <c:h val="0.227949996574113"/>
                    </c:manualLayout>
                  </c15:layout>
                </c:ext>
                <c:ext xmlns:c16="http://schemas.microsoft.com/office/drawing/2014/chart" uri="{C3380CC4-5D6E-409C-BE32-E72D297353CC}">
                  <c16:uniqueId val="{0000000B-4D37-4895-A65F-0910F90815A7}"/>
                </c:ext>
              </c:extLst>
            </c:dLbl>
            <c:dLbl>
              <c:idx val="6"/>
              <c:layout>
                <c:manualLayout>
                  <c:x val="-9.7820279127662668E-2"/>
                  <c:y val="2.9804901260252797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D37-4895-A65F-0910F90815A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'CONSOLIDADO I TRIMESTRE'!$I$23:$I$29</c:f>
              <c:strCache>
                <c:ptCount val="7"/>
                <c:pt idx="0">
                  <c:v>06.Lentitud en los procesos</c:v>
                </c:pt>
                <c:pt idx="1">
                  <c:v>05.Mala calidad del servicio</c:v>
                </c:pt>
                <c:pt idx="2">
                  <c:v>08.Dotación inadecuada/ ausencia de insumos</c:v>
                </c:pt>
                <c:pt idx="3">
                  <c:v>08.Dotación inadecuada/ ausencia de insumos</c:v>
                </c:pt>
                <c:pt idx="4">
                  <c:v>24.Solicitud incompleta y no procedente </c:v>
                </c:pt>
                <c:pt idx="5">
                  <c:v>No accesibilidad a la oportunidad en la atención médica especializada, a los demás servicios. Demoras en la atención. Negación a la entrega de medicamentos, insumos.</c:v>
                </c:pt>
                <c:pt idx="6">
                  <c:v>05.Atención inoportuna</c:v>
                </c:pt>
              </c:strCache>
            </c:strRef>
          </c:cat>
          <c:val>
            <c:numRef>
              <c:f>'CONSOLIDADO I TRIMESTRE'!$J$23:$J$29</c:f>
              <c:numCache>
                <c:formatCode>General</c:formatCode>
                <c:ptCount val="7"/>
                <c:pt idx="0">
                  <c:v>8</c:v>
                </c:pt>
                <c:pt idx="1">
                  <c:v>2</c:v>
                </c:pt>
                <c:pt idx="2">
                  <c:v>1</c:v>
                </c:pt>
                <c:pt idx="3">
                  <c:v>1</c:v>
                </c:pt>
                <c:pt idx="4">
                  <c:v>1</c:v>
                </c:pt>
                <c:pt idx="5">
                  <c:v>3</c:v>
                </c:pt>
                <c:pt idx="6">
                  <c:v>2</c:v>
                </c:pt>
              </c:numCache>
            </c:numRef>
          </c:val>
          <c:extLst>
            <c:ext xmlns:c16="http://schemas.microsoft.com/office/drawing/2014/chart" uri="{C3380CC4-5D6E-409C-BE32-E72D297353CC}">
              <c16:uniqueId val="{0000000E-4D37-4895-A65F-0910F90815A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4159186351706021"/>
          <c:y val="2.0748245298562111E-2"/>
          <c:w val="0.35840813648293962"/>
          <c:h val="0.9543933922375399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chart" Target="../charts/chart11.xml"/><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5" Type="http://schemas.openxmlformats.org/officeDocument/2006/relationships/chart" Target="../charts/chart1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chart" Target="../charts/chart33.xml"/><Relationship Id="rId18" Type="http://schemas.openxmlformats.org/officeDocument/2006/relationships/chart" Target="../charts/chart38.xml"/><Relationship Id="rId3" Type="http://schemas.openxmlformats.org/officeDocument/2006/relationships/chart" Target="../charts/chart27.xml"/><Relationship Id="rId7" Type="http://schemas.openxmlformats.org/officeDocument/2006/relationships/image" Target="../media/image3.png"/><Relationship Id="rId12" Type="http://schemas.openxmlformats.org/officeDocument/2006/relationships/chart" Target="../charts/chart32.xml"/><Relationship Id="rId17" Type="http://schemas.openxmlformats.org/officeDocument/2006/relationships/chart" Target="../charts/chart37.xml"/><Relationship Id="rId2" Type="http://schemas.openxmlformats.org/officeDocument/2006/relationships/image" Target="../media/image2.png"/><Relationship Id="rId16" Type="http://schemas.openxmlformats.org/officeDocument/2006/relationships/chart" Target="../charts/chart36.xml"/><Relationship Id="rId1" Type="http://schemas.openxmlformats.org/officeDocument/2006/relationships/image" Target="../media/image1.png"/><Relationship Id="rId6" Type="http://schemas.openxmlformats.org/officeDocument/2006/relationships/chart" Target="../charts/chart30.xml"/><Relationship Id="rId11" Type="http://schemas.openxmlformats.org/officeDocument/2006/relationships/chart" Target="../charts/chart31.xml"/><Relationship Id="rId5" Type="http://schemas.openxmlformats.org/officeDocument/2006/relationships/chart" Target="../charts/chart29.xml"/><Relationship Id="rId15" Type="http://schemas.openxmlformats.org/officeDocument/2006/relationships/chart" Target="../charts/chart35.xml"/><Relationship Id="rId10" Type="http://schemas.openxmlformats.org/officeDocument/2006/relationships/image" Target="../media/image6.png"/><Relationship Id="rId19" Type="http://schemas.openxmlformats.org/officeDocument/2006/relationships/chart" Target="../charts/chart39.xml"/><Relationship Id="rId4" Type="http://schemas.openxmlformats.org/officeDocument/2006/relationships/chart" Target="../charts/chart28.xml"/><Relationship Id="rId9" Type="http://schemas.openxmlformats.org/officeDocument/2006/relationships/image" Target="../media/image5.png"/><Relationship Id="rId14"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5.xml"/><Relationship Id="rId13" Type="http://schemas.openxmlformats.org/officeDocument/2006/relationships/chart" Target="../charts/chart50.xml"/><Relationship Id="rId3" Type="http://schemas.openxmlformats.org/officeDocument/2006/relationships/chart" Target="../charts/chart40.xml"/><Relationship Id="rId7" Type="http://schemas.openxmlformats.org/officeDocument/2006/relationships/chart" Target="../charts/chart44.xml"/><Relationship Id="rId12" Type="http://schemas.openxmlformats.org/officeDocument/2006/relationships/chart" Target="../charts/chart49.xml"/><Relationship Id="rId17" Type="http://schemas.openxmlformats.org/officeDocument/2006/relationships/chart" Target="../charts/chart54.xml"/><Relationship Id="rId2" Type="http://schemas.openxmlformats.org/officeDocument/2006/relationships/image" Target="../media/image2.png"/><Relationship Id="rId16" Type="http://schemas.openxmlformats.org/officeDocument/2006/relationships/chart" Target="../charts/chart53.xml"/><Relationship Id="rId1" Type="http://schemas.openxmlformats.org/officeDocument/2006/relationships/image" Target="../media/image1.png"/><Relationship Id="rId6" Type="http://schemas.openxmlformats.org/officeDocument/2006/relationships/chart" Target="../charts/chart43.xml"/><Relationship Id="rId11" Type="http://schemas.openxmlformats.org/officeDocument/2006/relationships/chart" Target="../charts/chart48.xml"/><Relationship Id="rId5" Type="http://schemas.openxmlformats.org/officeDocument/2006/relationships/chart" Target="../charts/chart42.xml"/><Relationship Id="rId15" Type="http://schemas.openxmlformats.org/officeDocument/2006/relationships/chart" Target="../charts/chart52.xml"/><Relationship Id="rId10" Type="http://schemas.openxmlformats.org/officeDocument/2006/relationships/chart" Target="../charts/chart47.xml"/><Relationship Id="rId4" Type="http://schemas.openxmlformats.org/officeDocument/2006/relationships/chart" Target="../charts/chart41.xml"/><Relationship Id="rId9" Type="http://schemas.openxmlformats.org/officeDocument/2006/relationships/chart" Target="../charts/chart46.xml"/><Relationship Id="rId14" Type="http://schemas.openxmlformats.org/officeDocument/2006/relationships/chart" Target="../charts/chart51.xml"/></Relationships>
</file>

<file path=xl/drawings/drawing1.xml><?xml version="1.0" encoding="utf-8"?>
<xdr:wsDr xmlns:xdr="http://schemas.openxmlformats.org/drawingml/2006/spreadsheetDrawing" xmlns:a="http://schemas.openxmlformats.org/drawingml/2006/main">
  <xdr:oneCellAnchor>
    <xdr:from>
      <xdr:col>0</xdr:col>
      <xdr:colOff>952500</xdr:colOff>
      <xdr:row>0</xdr:row>
      <xdr:rowOff>0</xdr:rowOff>
    </xdr:from>
    <xdr:ext cx="2763" cy="2373"/>
    <xdr:pic>
      <xdr:nvPicPr>
        <xdr:cNvPr id="2" name="1 Imagen" descr="Logo Fin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952500</xdr:colOff>
      <xdr:row>0</xdr:row>
      <xdr:rowOff>0</xdr:rowOff>
    </xdr:from>
    <xdr:ext cx="2763" cy="2373"/>
    <xdr:pic>
      <xdr:nvPicPr>
        <xdr:cNvPr id="3" name="1 Imagen" descr="Logo Final">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952500</xdr:colOff>
      <xdr:row>0</xdr:row>
      <xdr:rowOff>0</xdr:rowOff>
    </xdr:from>
    <xdr:ext cx="2763" cy="2373"/>
    <xdr:pic>
      <xdr:nvPicPr>
        <xdr:cNvPr id="4" name="1 Imagen" descr="Logo Final">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371475</xdr:colOff>
      <xdr:row>0</xdr:row>
      <xdr:rowOff>0</xdr:rowOff>
    </xdr:from>
    <xdr:ext cx="701101" cy="638175"/>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371475" y="0"/>
          <a:ext cx="701101" cy="638175"/>
        </a:xfrm>
        <a:prstGeom prst="rect">
          <a:avLst/>
        </a:prstGeom>
      </xdr:spPr>
    </xdr:pic>
    <xdr:clientData/>
  </xdr:oneCellAnchor>
  <xdr:twoCellAnchor>
    <xdr:from>
      <xdr:col>24</xdr:col>
      <xdr:colOff>61913</xdr:colOff>
      <xdr:row>3</xdr:row>
      <xdr:rowOff>4762</xdr:rowOff>
    </xdr:from>
    <xdr:to>
      <xdr:col>29</xdr:col>
      <xdr:colOff>457201</xdr:colOff>
      <xdr:row>9</xdr:row>
      <xdr:rowOff>33337</xdr:rowOff>
    </xdr:to>
    <xdr:graphicFrame macro="">
      <xdr:nvGraphicFramePr>
        <xdr:cNvPr id="6" name="Gráfico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633412</xdr:colOff>
      <xdr:row>2</xdr:row>
      <xdr:rowOff>185737</xdr:rowOff>
    </xdr:from>
    <xdr:to>
      <xdr:col>35</xdr:col>
      <xdr:colOff>152400</xdr:colOff>
      <xdr:row>9</xdr:row>
      <xdr:rowOff>23812</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35</xdr:col>
      <xdr:colOff>666749</xdr:colOff>
      <xdr:row>2</xdr:row>
      <xdr:rowOff>166687</xdr:rowOff>
    </xdr:from>
    <xdr:to>
      <xdr:col>40</xdr:col>
      <xdr:colOff>466724</xdr:colOff>
      <xdr:row>9</xdr:row>
      <xdr:rowOff>4762</xdr:rowOff>
    </xdr:to>
    <xdr:graphicFrame macro="">
      <xdr:nvGraphicFramePr>
        <xdr:cNvPr id="8" name="Gráfico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61913</xdr:colOff>
      <xdr:row>12</xdr:row>
      <xdr:rowOff>23812</xdr:rowOff>
    </xdr:from>
    <xdr:to>
      <xdr:col>29</xdr:col>
      <xdr:colOff>457201</xdr:colOff>
      <xdr:row>16</xdr:row>
      <xdr:rowOff>261937</xdr:rowOff>
    </xdr:to>
    <xdr:graphicFrame macro="">
      <xdr:nvGraphicFramePr>
        <xdr:cNvPr id="9" name="Gráfico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29</xdr:col>
      <xdr:colOff>690562</xdr:colOff>
      <xdr:row>11</xdr:row>
      <xdr:rowOff>328612</xdr:rowOff>
    </xdr:from>
    <xdr:to>
      <xdr:col>35</xdr:col>
      <xdr:colOff>228600</xdr:colOff>
      <xdr:row>16</xdr:row>
      <xdr:rowOff>223837</xdr:rowOff>
    </xdr:to>
    <xdr:graphicFrame macro="">
      <xdr:nvGraphicFramePr>
        <xdr:cNvPr id="10" name="Gráfico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36</xdr:col>
      <xdr:colOff>9525</xdr:colOff>
      <xdr:row>11</xdr:row>
      <xdr:rowOff>271462</xdr:rowOff>
    </xdr:from>
    <xdr:to>
      <xdr:col>40</xdr:col>
      <xdr:colOff>504825</xdr:colOff>
      <xdr:row>16</xdr:row>
      <xdr:rowOff>166687</xdr:rowOff>
    </xdr:to>
    <xdr:graphicFrame macro="">
      <xdr:nvGraphicFramePr>
        <xdr:cNvPr id="11" name="Gráfico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90487</xdr:colOff>
      <xdr:row>20</xdr:row>
      <xdr:rowOff>414336</xdr:rowOff>
    </xdr:from>
    <xdr:to>
      <xdr:col>30</xdr:col>
      <xdr:colOff>433387</xdr:colOff>
      <xdr:row>27</xdr:row>
      <xdr:rowOff>685800</xdr:rowOff>
    </xdr:to>
    <xdr:graphicFrame macro="">
      <xdr:nvGraphicFramePr>
        <xdr:cNvPr id="12" name="Gráfic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30</xdr:col>
      <xdr:colOff>719137</xdr:colOff>
      <xdr:row>20</xdr:row>
      <xdr:rowOff>404811</xdr:rowOff>
    </xdr:from>
    <xdr:to>
      <xdr:col>36</xdr:col>
      <xdr:colOff>719137</xdr:colOff>
      <xdr:row>27</xdr:row>
      <xdr:rowOff>704850</xdr:rowOff>
    </xdr:to>
    <xdr:graphicFrame macro="">
      <xdr:nvGraphicFramePr>
        <xdr:cNvPr id="13" name="Gráfico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37</xdr:col>
      <xdr:colOff>128586</xdr:colOff>
      <xdr:row>21</xdr:row>
      <xdr:rowOff>23810</xdr:rowOff>
    </xdr:from>
    <xdr:to>
      <xdr:col>43</xdr:col>
      <xdr:colOff>723899</xdr:colOff>
      <xdr:row>27</xdr:row>
      <xdr:rowOff>714374</xdr:rowOff>
    </xdr:to>
    <xdr:graphicFrame macro="">
      <xdr:nvGraphicFramePr>
        <xdr:cNvPr id="14" name="Gráfico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28575</xdr:colOff>
      <xdr:row>34</xdr:row>
      <xdr:rowOff>23812</xdr:rowOff>
    </xdr:from>
    <xdr:to>
      <xdr:col>8</xdr:col>
      <xdr:colOff>981075</xdr:colOff>
      <xdr:row>44</xdr:row>
      <xdr:rowOff>147637</xdr:rowOff>
    </xdr:to>
    <xdr:graphicFrame macro="">
      <xdr:nvGraphicFramePr>
        <xdr:cNvPr id="15" name="Gráfico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4762</xdr:colOff>
      <xdr:row>45</xdr:row>
      <xdr:rowOff>147637</xdr:rowOff>
    </xdr:from>
    <xdr:to>
      <xdr:col>8</xdr:col>
      <xdr:colOff>957262</xdr:colOff>
      <xdr:row>57</xdr:row>
      <xdr:rowOff>171450</xdr:rowOff>
    </xdr:to>
    <xdr:graphicFrame macro="">
      <xdr:nvGraphicFramePr>
        <xdr:cNvPr id="16" name="Gráfico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123825</xdr:colOff>
      <xdr:row>33</xdr:row>
      <xdr:rowOff>185737</xdr:rowOff>
    </xdr:from>
    <xdr:to>
      <xdr:col>27</xdr:col>
      <xdr:colOff>438150</xdr:colOff>
      <xdr:row>42</xdr:row>
      <xdr:rowOff>285750</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1128712</xdr:colOff>
      <xdr:row>59</xdr:row>
      <xdr:rowOff>261936</xdr:rowOff>
    </xdr:from>
    <xdr:to>
      <xdr:col>9</xdr:col>
      <xdr:colOff>457200</xdr:colOff>
      <xdr:row>69</xdr:row>
      <xdr:rowOff>104774</xdr:rowOff>
    </xdr:to>
    <xdr:graphicFrame macro="">
      <xdr:nvGraphicFramePr>
        <xdr:cNvPr id="18" name="Gráfico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952500</xdr:colOff>
      <xdr:row>0</xdr:row>
      <xdr:rowOff>0</xdr:rowOff>
    </xdr:from>
    <xdr:ext cx="2763" cy="2373"/>
    <xdr:pic>
      <xdr:nvPicPr>
        <xdr:cNvPr id="2" name="1 Imagen" descr="Logo Final">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952500</xdr:colOff>
      <xdr:row>0</xdr:row>
      <xdr:rowOff>0</xdr:rowOff>
    </xdr:from>
    <xdr:ext cx="2763" cy="2373"/>
    <xdr:pic>
      <xdr:nvPicPr>
        <xdr:cNvPr id="3" name="1 Imagen" descr="Logo Final">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952500</xdr:colOff>
      <xdr:row>0</xdr:row>
      <xdr:rowOff>0</xdr:rowOff>
    </xdr:from>
    <xdr:ext cx="2763" cy="2373"/>
    <xdr:pic>
      <xdr:nvPicPr>
        <xdr:cNvPr id="4" name="1 Imagen" descr="Logo Final">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371475</xdr:colOff>
      <xdr:row>0</xdr:row>
      <xdr:rowOff>0</xdr:rowOff>
    </xdr:from>
    <xdr:ext cx="701101" cy="638175"/>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371475" y="0"/>
          <a:ext cx="701101" cy="638175"/>
        </a:xfrm>
        <a:prstGeom prst="rect">
          <a:avLst/>
        </a:prstGeom>
      </xdr:spPr>
    </xdr:pic>
    <xdr:clientData/>
  </xdr:oneCellAnchor>
  <xdr:twoCellAnchor>
    <xdr:from>
      <xdr:col>24</xdr:col>
      <xdr:colOff>61913</xdr:colOff>
      <xdr:row>3</xdr:row>
      <xdr:rowOff>4762</xdr:rowOff>
    </xdr:from>
    <xdr:to>
      <xdr:col>29</xdr:col>
      <xdr:colOff>457201</xdr:colOff>
      <xdr:row>11</xdr:row>
      <xdr:rowOff>33337</xdr:rowOff>
    </xdr:to>
    <xdr:graphicFrame macro="">
      <xdr:nvGraphicFramePr>
        <xdr:cNvPr id="6" name="Gráfico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633412</xdr:colOff>
      <xdr:row>2</xdr:row>
      <xdr:rowOff>185737</xdr:rowOff>
    </xdr:from>
    <xdr:to>
      <xdr:col>35</xdr:col>
      <xdr:colOff>152400</xdr:colOff>
      <xdr:row>11</xdr:row>
      <xdr:rowOff>23812</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35</xdr:col>
      <xdr:colOff>666749</xdr:colOff>
      <xdr:row>2</xdr:row>
      <xdr:rowOff>166687</xdr:rowOff>
    </xdr:from>
    <xdr:to>
      <xdr:col>40</xdr:col>
      <xdr:colOff>466724</xdr:colOff>
      <xdr:row>11</xdr:row>
      <xdr:rowOff>4762</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61913</xdr:colOff>
      <xdr:row>15</xdr:row>
      <xdr:rowOff>23812</xdr:rowOff>
    </xdr:from>
    <xdr:to>
      <xdr:col>29</xdr:col>
      <xdr:colOff>457201</xdr:colOff>
      <xdr:row>19</xdr:row>
      <xdr:rowOff>261937</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29</xdr:col>
      <xdr:colOff>690562</xdr:colOff>
      <xdr:row>14</xdr:row>
      <xdr:rowOff>328612</xdr:rowOff>
    </xdr:from>
    <xdr:to>
      <xdr:col>35</xdr:col>
      <xdr:colOff>228600</xdr:colOff>
      <xdr:row>19</xdr:row>
      <xdr:rowOff>223837</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36</xdr:col>
      <xdr:colOff>9525</xdr:colOff>
      <xdr:row>14</xdr:row>
      <xdr:rowOff>271462</xdr:rowOff>
    </xdr:from>
    <xdr:to>
      <xdr:col>40</xdr:col>
      <xdr:colOff>504825</xdr:colOff>
      <xdr:row>19</xdr:row>
      <xdr:rowOff>166687</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90487</xdr:colOff>
      <xdr:row>24</xdr:row>
      <xdr:rowOff>414336</xdr:rowOff>
    </xdr:from>
    <xdr:to>
      <xdr:col>30</xdr:col>
      <xdr:colOff>433387</xdr:colOff>
      <xdr:row>31</xdr:row>
      <xdr:rowOff>685800</xdr:rowOff>
    </xdr:to>
    <xdr:graphicFrame macro="">
      <xdr:nvGraphicFramePr>
        <xdr:cNvPr id="12" name="Gráfico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30</xdr:col>
      <xdr:colOff>719137</xdr:colOff>
      <xdr:row>24</xdr:row>
      <xdr:rowOff>404811</xdr:rowOff>
    </xdr:from>
    <xdr:to>
      <xdr:col>36</xdr:col>
      <xdr:colOff>719137</xdr:colOff>
      <xdr:row>31</xdr:row>
      <xdr:rowOff>704850</xdr:rowOff>
    </xdr:to>
    <xdr:graphicFrame macro="">
      <xdr:nvGraphicFramePr>
        <xdr:cNvPr id="13" name="Gráfico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37</xdr:col>
      <xdr:colOff>128586</xdr:colOff>
      <xdr:row>25</xdr:row>
      <xdr:rowOff>23810</xdr:rowOff>
    </xdr:from>
    <xdr:to>
      <xdr:col>43</xdr:col>
      <xdr:colOff>723899</xdr:colOff>
      <xdr:row>31</xdr:row>
      <xdr:rowOff>714374</xdr:rowOff>
    </xdr:to>
    <xdr:graphicFrame macro="">
      <xdr:nvGraphicFramePr>
        <xdr:cNvPr id="14" name="Gráfico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38</xdr:row>
      <xdr:rowOff>14287</xdr:rowOff>
    </xdr:from>
    <xdr:to>
      <xdr:col>9</xdr:col>
      <xdr:colOff>371475</xdr:colOff>
      <xdr:row>49</xdr:row>
      <xdr:rowOff>138112</xdr:rowOff>
    </xdr:to>
    <xdr:graphicFrame macro="">
      <xdr:nvGraphicFramePr>
        <xdr:cNvPr id="15" name="Gráfico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4761</xdr:colOff>
      <xdr:row>50</xdr:row>
      <xdr:rowOff>147637</xdr:rowOff>
    </xdr:from>
    <xdr:to>
      <xdr:col>9</xdr:col>
      <xdr:colOff>457199</xdr:colOff>
      <xdr:row>64</xdr:row>
      <xdr:rowOff>85725</xdr:rowOff>
    </xdr:to>
    <xdr:graphicFrame macro="">
      <xdr:nvGraphicFramePr>
        <xdr:cNvPr id="16" name="Gráfico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123825</xdr:colOff>
      <xdr:row>37</xdr:row>
      <xdr:rowOff>185737</xdr:rowOff>
    </xdr:from>
    <xdr:to>
      <xdr:col>27</xdr:col>
      <xdr:colOff>752475</xdr:colOff>
      <xdr:row>46</xdr:row>
      <xdr:rowOff>285750</xdr:rowOff>
    </xdr:to>
    <xdr:graphicFrame macro="">
      <xdr:nvGraphicFramePr>
        <xdr:cNvPr id="17" name="Gráfico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42862</xdr:colOff>
      <xdr:row>64</xdr:row>
      <xdr:rowOff>138111</xdr:rowOff>
    </xdr:from>
    <xdr:to>
      <xdr:col>13</xdr:col>
      <xdr:colOff>66675</xdr:colOff>
      <xdr:row>75</xdr:row>
      <xdr:rowOff>285749</xdr:rowOff>
    </xdr:to>
    <xdr:graphicFrame macro="">
      <xdr:nvGraphicFramePr>
        <xdr:cNvPr id="18" name="Gráfico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952500</xdr:colOff>
      <xdr:row>0</xdr:row>
      <xdr:rowOff>0</xdr:rowOff>
    </xdr:from>
    <xdr:ext cx="2763" cy="2373"/>
    <xdr:pic>
      <xdr:nvPicPr>
        <xdr:cNvPr id="2" name="1 Imagen" descr="Logo Fin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952500</xdr:colOff>
      <xdr:row>0</xdr:row>
      <xdr:rowOff>0</xdr:rowOff>
    </xdr:from>
    <xdr:ext cx="2763" cy="2373"/>
    <xdr:pic>
      <xdr:nvPicPr>
        <xdr:cNvPr id="3" name="1 Imagen" descr="Logo Final">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952500</xdr:colOff>
      <xdr:row>0</xdr:row>
      <xdr:rowOff>0</xdr:rowOff>
    </xdr:from>
    <xdr:ext cx="2763" cy="2373"/>
    <xdr:pic>
      <xdr:nvPicPr>
        <xdr:cNvPr id="4" name="1 Imagen" descr="Logo Final">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38100</xdr:colOff>
      <xdr:row>0</xdr:row>
      <xdr:rowOff>0</xdr:rowOff>
    </xdr:from>
    <xdr:ext cx="701101" cy="438150"/>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8100" y="0"/>
          <a:ext cx="701101" cy="438150"/>
        </a:xfrm>
        <a:prstGeom prst="rect">
          <a:avLst/>
        </a:prstGeom>
      </xdr:spPr>
    </xdr:pic>
    <xdr:clientData/>
  </xdr:oneCellAnchor>
  <xdr:twoCellAnchor>
    <xdr:from>
      <xdr:col>16</xdr:col>
      <xdr:colOff>19050</xdr:colOff>
      <xdr:row>3</xdr:row>
      <xdr:rowOff>14287</xdr:rowOff>
    </xdr:from>
    <xdr:to>
      <xdr:col>29</xdr:col>
      <xdr:colOff>171450</xdr:colOff>
      <xdr:row>7</xdr:row>
      <xdr:rowOff>90487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4762</xdr:colOff>
      <xdr:row>7</xdr:row>
      <xdr:rowOff>80962</xdr:rowOff>
    </xdr:from>
    <xdr:to>
      <xdr:col>29</xdr:col>
      <xdr:colOff>209550</xdr:colOff>
      <xdr:row>12</xdr:row>
      <xdr:rowOff>461962</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338137</xdr:colOff>
      <xdr:row>3</xdr:row>
      <xdr:rowOff>4762</xdr:rowOff>
    </xdr:from>
    <xdr:to>
      <xdr:col>34</xdr:col>
      <xdr:colOff>342900</xdr:colOff>
      <xdr:row>7</xdr:row>
      <xdr:rowOff>80962</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347662</xdr:colOff>
      <xdr:row>7</xdr:row>
      <xdr:rowOff>90487</xdr:rowOff>
    </xdr:from>
    <xdr:to>
      <xdr:col>34</xdr:col>
      <xdr:colOff>209550</xdr:colOff>
      <xdr:row>12</xdr:row>
      <xdr:rowOff>471487</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0</xdr:colOff>
      <xdr:row>15</xdr:row>
      <xdr:rowOff>0</xdr:rowOff>
    </xdr:from>
    <xdr:to>
      <xdr:col>28</xdr:col>
      <xdr:colOff>85725</xdr:colOff>
      <xdr:row>18</xdr:row>
      <xdr:rowOff>409575</xdr:rowOff>
    </xdr:to>
    <xdr:pic>
      <xdr:nvPicPr>
        <xdr:cNvPr id="10" name="Imagen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573000" y="7267575"/>
          <a:ext cx="31337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0</xdr:colOff>
      <xdr:row>15</xdr:row>
      <xdr:rowOff>0</xdr:rowOff>
    </xdr:from>
    <xdr:to>
      <xdr:col>33</xdr:col>
      <xdr:colOff>161925</xdr:colOff>
      <xdr:row>18</xdr:row>
      <xdr:rowOff>409575</xdr:rowOff>
    </xdr:to>
    <xdr:pic>
      <xdr:nvPicPr>
        <xdr:cNvPr id="11" name="Imagen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83000" y="7267575"/>
          <a:ext cx="32099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0</xdr:colOff>
      <xdr:row>20</xdr:row>
      <xdr:rowOff>0</xdr:rowOff>
    </xdr:from>
    <xdr:to>
      <xdr:col>28</xdr:col>
      <xdr:colOff>161925</xdr:colOff>
      <xdr:row>25</xdr:row>
      <xdr:rowOff>104775</xdr:rowOff>
    </xdr:to>
    <xdr:pic>
      <xdr:nvPicPr>
        <xdr:cNvPr id="12" name="Imagen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573000" y="10372725"/>
          <a:ext cx="32099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0</xdr:colOff>
      <xdr:row>20</xdr:row>
      <xdr:rowOff>0</xdr:rowOff>
    </xdr:from>
    <xdr:to>
      <xdr:col>33</xdr:col>
      <xdr:colOff>47625</xdr:colOff>
      <xdr:row>25</xdr:row>
      <xdr:rowOff>95250</xdr:rowOff>
    </xdr:to>
    <xdr:pic>
      <xdr:nvPicPr>
        <xdr:cNvPr id="13" name="Imagen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383000" y="10372725"/>
          <a:ext cx="3095625"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19051</xdr:colOff>
      <xdr:row>26</xdr:row>
      <xdr:rowOff>14287</xdr:rowOff>
    </xdr:from>
    <xdr:to>
      <xdr:col>28</xdr:col>
      <xdr:colOff>371476</xdr:colOff>
      <xdr:row>29</xdr:row>
      <xdr:rowOff>414337</xdr:rowOff>
    </xdr:to>
    <xdr:graphicFrame macro="">
      <xdr:nvGraphicFramePr>
        <xdr:cNvPr id="14" name="Gráfico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547687</xdr:colOff>
      <xdr:row>25</xdr:row>
      <xdr:rowOff>366712</xdr:rowOff>
    </xdr:from>
    <xdr:to>
      <xdr:col>33</xdr:col>
      <xdr:colOff>266700</xdr:colOff>
      <xdr:row>29</xdr:row>
      <xdr:rowOff>395287</xdr:rowOff>
    </xdr:to>
    <xdr:graphicFrame macro="">
      <xdr:nvGraphicFramePr>
        <xdr:cNvPr id="15" name="Gráfico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14287</xdr:colOff>
      <xdr:row>30</xdr:row>
      <xdr:rowOff>4762</xdr:rowOff>
    </xdr:from>
    <xdr:to>
      <xdr:col>28</xdr:col>
      <xdr:colOff>428625</xdr:colOff>
      <xdr:row>36</xdr:row>
      <xdr:rowOff>100012</xdr:rowOff>
    </xdr:to>
    <xdr:graphicFrame macro="">
      <xdr:nvGraphicFramePr>
        <xdr:cNvPr id="16" name="Gráfico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28</xdr:col>
      <xdr:colOff>538163</xdr:colOff>
      <xdr:row>30</xdr:row>
      <xdr:rowOff>23812</xdr:rowOff>
    </xdr:from>
    <xdr:to>
      <xdr:col>33</xdr:col>
      <xdr:colOff>257175</xdr:colOff>
      <xdr:row>36</xdr:row>
      <xdr:rowOff>119062</xdr:rowOff>
    </xdr:to>
    <xdr:graphicFrame macro="">
      <xdr:nvGraphicFramePr>
        <xdr:cNvPr id="17" name="Gráfico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52387</xdr:colOff>
      <xdr:row>38</xdr:row>
      <xdr:rowOff>147637</xdr:rowOff>
    </xdr:from>
    <xdr:to>
      <xdr:col>9</xdr:col>
      <xdr:colOff>638175</xdr:colOff>
      <xdr:row>49</xdr:row>
      <xdr:rowOff>147637</xdr:rowOff>
    </xdr:to>
    <xdr:graphicFrame macro="">
      <xdr:nvGraphicFramePr>
        <xdr:cNvPr id="18" name="Gráfico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42862</xdr:colOff>
      <xdr:row>51</xdr:row>
      <xdr:rowOff>4763</xdr:rowOff>
    </xdr:from>
    <xdr:to>
      <xdr:col>9</xdr:col>
      <xdr:colOff>704850</xdr:colOff>
      <xdr:row>63</xdr:row>
      <xdr:rowOff>95251</xdr:rowOff>
    </xdr:to>
    <xdr:graphicFrame macro="">
      <xdr:nvGraphicFramePr>
        <xdr:cNvPr id="19" name="Gráfico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33336</xdr:colOff>
      <xdr:row>64</xdr:row>
      <xdr:rowOff>180975</xdr:rowOff>
    </xdr:from>
    <xdr:to>
      <xdr:col>10</xdr:col>
      <xdr:colOff>38099</xdr:colOff>
      <xdr:row>75</xdr:row>
      <xdr:rowOff>152400</xdr:rowOff>
    </xdr:to>
    <xdr:graphicFrame macro="">
      <xdr:nvGraphicFramePr>
        <xdr:cNvPr id="20" name="Gráfico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223837</xdr:colOff>
      <xdr:row>44</xdr:row>
      <xdr:rowOff>80962</xdr:rowOff>
    </xdr:from>
    <xdr:to>
      <xdr:col>15</xdr:col>
      <xdr:colOff>552450</xdr:colOff>
      <xdr:row>58</xdr:row>
      <xdr:rowOff>157162</xdr:rowOff>
    </xdr:to>
    <xdr:graphicFrame macro="">
      <xdr:nvGraphicFramePr>
        <xdr:cNvPr id="21" name="Gráfico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26</xdr:col>
      <xdr:colOff>166687</xdr:colOff>
      <xdr:row>39</xdr:row>
      <xdr:rowOff>138112</xdr:rowOff>
    </xdr:from>
    <xdr:to>
      <xdr:col>32</xdr:col>
      <xdr:colOff>166687</xdr:colOff>
      <xdr:row>50</xdr:row>
      <xdr:rowOff>138112</xdr:rowOff>
    </xdr:to>
    <xdr:graphicFrame macro="">
      <xdr:nvGraphicFramePr>
        <xdr:cNvPr id="22" name="Gráfico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952500</xdr:colOff>
      <xdr:row>0</xdr:row>
      <xdr:rowOff>0</xdr:rowOff>
    </xdr:from>
    <xdr:ext cx="2763" cy="2373"/>
    <xdr:pic>
      <xdr:nvPicPr>
        <xdr:cNvPr id="2" name="1 Imagen" descr="Logo Final">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952500</xdr:colOff>
      <xdr:row>0</xdr:row>
      <xdr:rowOff>0</xdr:rowOff>
    </xdr:from>
    <xdr:ext cx="2763" cy="2373"/>
    <xdr:pic>
      <xdr:nvPicPr>
        <xdr:cNvPr id="3" name="1 Imagen" descr="Logo Final">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952500</xdr:colOff>
      <xdr:row>0</xdr:row>
      <xdr:rowOff>0</xdr:rowOff>
    </xdr:from>
    <xdr:ext cx="2763" cy="2373"/>
    <xdr:pic>
      <xdr:nvPicPr>
        <xdr:cNvPr id="4" name="1 Imagen" descr="Logo Final">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0"/>
          <a:ext cx="2763" cy="2373"/>
        </a:xfrm>
        <a:prstGeom prst="rect">
          <a:avLst/>
        </a:prstGeom>
        <a:noFill/>
        <a:ln>
          <a:noFill/>
        </a:ln>
      </xdr:spPr>
    </xdr:pic>
    <xdr:clientData/>
  </xdr:oneCellAnchor>
  <xdr:oneCellAnchor>
    <xdr:from>
      <xdr:col>0</xdr:col>
      <xdr:colOff>38100</xdr:colOff>
      <xdr:row>0</xdr:row>
      <xdr:rowOff>0</xdr:rowOff>
    </xdr:from>
    <xdr:ext cx="701101" cy="438150"/>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38100" y="0"/>
          <a:ext cx="701101" cy="438150"/>
        </a:xfrm>
        <a:prstGeom prst="rect">
          <a:avLst/>
        </a:prstGeom>
      </xdr:spPr>
    </xdr:pic>
    <xdr:clientData/>
  </xdr:oneCellAnchor>
  <xdr:twoCellAnchor>
    <xdr:from>
      <xdr:col>16</xdr:col>
      <xdr:colOff>19050</xdr:colOff>
      <xdr:row>3</xdr:row>
      <xdr:rowOff>14287</xdr:rowOff>
    </xdr:from>
    <xdr:to>
      <xdr:col>29</xdr:col>
      <xdr:colOff>171450</xdr:colOff>
      <xdr:row>7</xdr:row>
      <xdr:rowOff>90487</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4762</xdr:colOff>
      <xdr:row>7</xdr:row>
      <xdr:rowOff>80962</xdr:rowOff>
    </xdr:from>
    <xdr:to>
      <xdr:col>29</xdr:col>
      <xdr:colOff>209550</xdr:colOff>
      <xdr:row>10</xdr:row>
      <xdr:rowOff>461962</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338137</xdr:colOff>
      <xdr:row>3</xdr:row>
      <xdr:rowOff>4762</xdr:rowOff>
    </xdr:from>
    <xdr:to>
      <xdr:col>34</xdr:col>
      <xdr:colOff>342900</xdr:colOff>
      <xdr:row>7</xdr:row>
      <xdr:rowOff>80962</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347662</xdr:colOff>
      <xdr:row>7</xdr:row>
      <xdr:rowOff>90487</xdr:rowOff>
    </xdr:from>
    <xdr:to>
      <xdr:col>34</xdr:col>
      <xdr:colOff>209550</xdr:colOff>
      <xdr:row>10</xdr:row>
      <xdr:rowOff>471487</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19051</xdr:colOff>
      <xdr:row>21</xdr:row>
      <xdr:rowOff>14287</xdr:rowOff>
    </xdr:from>
    <xdr:to>
      <xdr:col>28</xdr:col>
      <xdr:colOff>371476</xdr:colOff>
      <xdr:row>24</xdr:row>
      <xdr:rowOff>414337</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547687</xdr:colOff>
      <xdr:row>20</xdr:row>
      <xdr:rowOff>366712</xdr:rowOff>
    </xdr:from>
    <xdr:to>
      <xdr:col>33</xdr:col>
      <xdr:colOff>266700</xdr:colOff>
      <xdr:row>24</xdr:row>
      <xdr:rowOff>395287</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14287</xdr:colOff>
      <xdr:row>25</xdr:row>
      <xdr:rowOff>4762</xdr:rowOff>
    </xdr:from>
    <xdr:to>
      <xdr:col>28</xdr:col>
      <xdr:colOff>428625</xdr:colOff>
      <xdr:row>31</xdr:row>
      <xdr:rowOff>100012</xdr:rowOff>
    </xdr:to>
    <xdr:graphicFrame macro="">
      <xdr:nvGraphicFramePr>
        <xdr:cNvPr id="12" name="Gráfico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28</xdr:col>
      <xdr:colOff>538163</xdr:colOff>
      <xdr:row>25</xdr:row>
      <xdr:rowOff>23812</xdr:rowOff>
    </xdr:from>
    <xdr:to>
      <xdr:col>33</xdr:col>
      <xdr:colOff>257175</xdr:colOff>
      <xdr:row>31</xdr:row>
      <xdr:rowOff>119062</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64293</xdr:colOff>
      <xdr:row>29</xdr:row>
      <xdr:rowOff>183356</xdr:rowOff>
    </xdr:from>
    <xdr:to>
      <xdr:col>9</xdr:col>
      <xdr:colOff>650081</xdr:colOff>
      <xdr:row>39</xdr:row>
      <xdr:rowOff>207168</xdr:rowOff>
    </xdr:to>
    <xdr:graphicFrame macro="">
      <xdr:nvGraphicFramePr>
        <xdr:cNvPr id="14" name="Gráfico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7144</xdr:colOff>
      <xdr:row>39</xdr:row>
      <xdr:rowOff>230981</xdr:rowOff>
    </xdr:from>
    <xdr:to>
      <xdr:col>9</xdr:col>
      <xdr:colOff>669132</xdr:colOff>
      <xdr:row>51</xdr:row>
      <xdr:rowOff>154782</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9523</xdr:colOff>
      <xdr:row>52</xdr:row>
      <xdr:rowOff>2382</xdr:rowOff>
    </xdr:from>
    <xdr:to>
      <xdr:col>10</xdr:col>
      <xdr:colOff>652462</xdr:colOff>
      <xdr:row>65</xdr:row>
      <xdr:rowOff>354807</xdr:rowOff>
    </xdr:to>
    <xdr:graphicFrame macro="">
      <xdr:nvGraphicFramePr>
        <xdr:cNvPr id="16" name="Gráfico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14287</xdr:colOff>
      <xdr:row>40</xdr:row>
      <xdr:rowOff>185737</xdr:rowOff>
    </xdr:from>
    <xdr:to>
      <xdr:col>15</xdr:col>
      <xdr:colOff>342900</xdr:colOff>
      <xdr:row>55</xdr:row>
      <xdr:rowOff>71437</xdr:rowOff>
    </xdr:to>
    <xdr:graphicFrame macro="">
      <xdr:nvGraphicFramePr>
        <xdr:cNvPr id="17" name="Gráfico 16">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26</xdr:col>
      <xdr:colOff>166687</xdr:colOff>
      <xdr:row>34</xdr:row>
      <xdr:rowOff>138112</xdr:rowOff>
    </xdr:from>
    <xdr:to>
      <xdr:col>32</xdr:col>
      <xdr:colOff>166687</xdr:colOff>
      <xdr:row>45</xdr:row>
      <xdr:rowOff>138112</xdr:rowOff>
    </xdr:to>
    <xdr:graphicFrame macro="">
      <xdr:nvGraphicFramePr>
        <xdr:cNvPr id="18" name="Gráfico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24</xdr:col>
      <xdr:colOff>38100</xdr:colOff>
      <xdr:row>12</xdr:row>
      <xdr:rowOff>9525</xdr:rowOff>
    </xdr:from>
    <xdr:to>
      <xdr:col>30</xdr:col>
      <xdr:colOff>38100</xdr:colOff>
      <xdr:row>15</xdr:row>
      <xdr:rowOff>390525</xdr:rowOff>
    </xdr:to>
    <xdr:graphicFrame macro="">
      <xdr:nvGraphicFramePr>
        <xdr:cNvPr id="19" name="Gráfic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742950</xdr:colOff>
      <xdr:row>15</xdr:row>
      <xdr:rowOff>261937</xdr:rowOff>
    </xdr:from>
    <xdr:to>
      <xdr:col>30</xdr:col>
      <xdr:colOff>85725</xdr:colOff>
      <xdr:row>20</xdr:row>
      <xdr:rowOff>123825</xdr:rowOff>
    </xdr:to>
    <xdr:graphicFrame macro="">
      <xdr:nvGraphicFramePr>
        <xdr:cNvPr id="20" name="Gráfico 19">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6\r-fast\BD\BD%202019\cmd\SIAU\4.CALIDAD%202025\CONSOLIDADO%20PQRSDF%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6\r-fast\BD\BD%202019\cmd\SIAU\INFORMACION%20CALIDAD%202024\INFORME%20PQRSD\PQRSDF%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QRSDF ENERO -25"/>
      <sheetName val="PQRSDF FEBRERO-25"/>
      <sheetName val="PQRSDF MARZO-25"/>
      <sheetName val="CONSOLIDADO I TRIMESTRE"/>
      <sheetName val="PQRSDF ABRIL-25"/>
      <sheetName val="PQRSDF MAYO-25"/>
      <sheetName val="PQRSDF JUNIO-25 (6)"/>
      <sheetName val="CONSOLIDADO II TRIMESTRE (2)"/>
      <sheetName val="PQRSDF JULIO-25"/>
      <sheetName val="PQRSDF AGOSTO-25"/>
      <sheetName val="PQRSDF SEPTIEMBRE -25  "/>
      <sheetName val="CONSOLIDADO III TRIMESTRE"/>
      <sheetName val="PQRSDF OCTUBRE  -25 "/>
      <sheetName val="PQRSDF  NOVIEMBRE  -25 "/>
      <sheetName val="PQRSDF DICIEMBRE  -25 "/>
      <sheetName val="CONSOLIDADO IV TRIMESTRE "/>
      <sheetName val="CONSOLIDADO TOTAL 2025"/>
      <sheetName val="convencione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QRS ENERO-2024"/>
      <sheetName val="PQRS FEBRERO 2024"/>
      <sheetName val="PQRS MARZO 2024"/>
      <sheetName val="PQRS ABRIL 2024  (2)"/>
      <sheetName val="PQRS MAYO 2024  (2)"/>
      <sheetName val="PQRS JUNIO 2024 "/>
      <sheetName val="CONSOLIDADO II TRIMESTRE (4)"/>
      <sheetName val="PQRS JULIO  2024  (2)"/>
      <sheetName val="PQRS AGOSTO  2024  (2)"/>
      <sheetName val="PQRSD SEPTIEMBRE-24 (2)"/>
      <sheetName val="CONSOLIDADO III TRIMESTRE (7)"/>
      <sheetName val="PQRSDF OCTUBRE-24"/>
      <sheetName val="PQRSD NOVIEMBRE-24 (2)"/>
      <sheetName val="PQRSD DICIEMBRE-24"/>
      <sheetName val="CONSOLIDADO IV TRIMESTRE (5)"/>
      <sheetName val="Consolidado Resultados (2)"/>
      <sheetName val="conven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X70"/>
  <sheetViews>
    <sheetView tabSelected="1" zoomScale="75" zoomScaleNormal="75" workbookViewId="0">
      <selection activeCell="K65" sqref="K65:Q69"/>
    </sheetView>
  </sheetViews>
  <sheetFormatPr baseColWidth="10" defaultRowHeight="15" x14ac:dyDescent="0.25"/>
  <cols>
    <col min="1" max="1" width="15.42578125" customWidth="1"/>
    <col min="2" max="2" width="6.28515625" customWidth="1"/>
    <col min="3" max="3" width="12" customWidth="1"/>
    <col min="4" max="4" width="6.85546875" customWidth="1"/>
    <col min="5" max="5" width="12.140625" customWidth="1"/>
    <col min="6" max="6" width="7.42578125" customWidth="1"/>
    <col min="7" max="7" width="12.85546875" customWidth="1"/>
    <col min="8" max="8" width="7.28515625" customWidth="1"/>
    <col min="9" max="9" width="21" customWidth="1"/>
    <col min="10" max="10" width="8" customWidth="1"/>
    <col min="11" max="11" width="9.140625" customWidth="1"/>
    <col min="12" max="12" width="7.5703125" customWidth="1"/>
    <col min="13" max="13" width="9.7109375" customWidth="1"/>
    <col min="14" max="14" width="7.85546875" customWidth="1"/>
    <col min="15" max="15" width="13.5703125" customWidth="1"/>
    <col min="16" max="16" width="10.5703125" customWidth="1"/>
    <col min="17" max="24" width="11.42578125" hidden="1" customWidth="1"/>
    <col min="25" max="25" width="4.5703125" customWidth="1"/>
    <col min="26" max="26" width="13.140625" customWidth="1"/>
  </cols>
  <sheetData>
    <row r="1" spans="1:24" ht="50.25" customHeight="1" x14ac:dyDescent="0.25">
      <c r="A1" s="163"/>
      <c r="B1" s="1"/>
      <c r="C1" s="1"/>
      <c r="D1" s="1"/>
      <c r="E1" s="1"/>
      <c r="F1" s="165" t="s">
        <v>0</v>
      </c>
      <c r="G1" s="166"/>
      <c r="H1" s="166"/>
      <c r="I1" s="166"/>
      <c r="J1" s="166"/>
      <c r="K1" s="166"/>
      <c r="L1" s="166"/>
      <c r="M1" s="166"/>
      <c r="N1" s="166"/>
      <c r="O1" s="166"/>
      <c r="P1" s="166"/>
      <c r="Q1" s="166"/>
      <c r="R1" s="166"/>
      <c r="S1" s="166"/>
      <c r="T1" s="166"/>
      <c r="U1" s="166"/>
      <c r="V1" s="166"/>
      <c r="W1" s="166"/>
      <c r="X1" s="167"/>
    </row>
    <row r="2" spans="1:24" ht="3.75" hidden="1" customHeight="1" x14ac:dyDescent="0.25">
      <c r="A2" s="164"/>
      <c r="B2" s="2"/>
      <c r="C2" s="2"/>
      <c r="D2" s="2"/>
      <c r="E2" s="2"/>
      <c r="F2" s="168"/>
      <c r="G2" s="169"/>
      <c r="H2" s="169"/>
      <c r="I2" s="169"/>
      <c r="J2" s="169"/>
      <c r="K2" s="169"/>
      <c r="L2" s="169"/>
      <c r="M2" s="169"/>
      <c r="N2" s="169"/>
      <c r="O2" s="169"/>
      <c r="P2" s="169"/>
      <c r="Q2" s="169"/>
      <c r="R2" s="169"/>
      <c r="S2" s="169"/>
      <c r="T2" s="169"/>
      <c r="U2" s="169"/>
      <c r="V2" s="169"/>
      <c r="W2" s="169"/>
      <c r="X2" s="170"/>
    </row>
    <row r="3" spans="1:24" x14ac:dyDescent="0.25">
      <c r="A3" s="3"/>
      <c r="B3" s="3"/>
      <c r="C3" s="3"/>
      <c r="D3" s="3"/>
      <c r="E3" s="3"/>
      <c r="F3" s="3"/>
      <c r="G3" s="3"/>
      <c r="H3" s="3"/>
      <c r="I3" s="3"/>
      <c r="J3" s="3"/>
      <c r="K3" s="3"/>
      <c r="L3" s="3"/>
      <c r="M3" s="3"/>
      <c r="N3" s="3"/>
      <c r="O3" s="3"/>
      <c r="P3" s="3"/>
      <c r="Q3" s="3"/>
      <c r="R3" s="3"/>
      <c r="S3" s="3"/>
      <c r="T3" s="3"/>
      <c r="U3" s="3"/>
      <c r="V3" s="3"/>
      <c r="W3" s="3"/>
      <c r="X3" s="3"/>
    </row>
    <row r="4" spans="1:24" ht="26.25" customHeight="1" x14ac:dyDescent="0.25">
      <c r="A4" s="171" t="s">
        <v>1</v>
      </c>
      <c r="B4" s="172"/>
      <c r="C4" s="172"/>
      <c r="D4" s="172"/>
      <c r="E4" s="172"/>
      <c r="F4" s="172"/>
      <c r="G4" s="172"/>
      <c r="H4" s="172"/>
      <c r="I4" s="172"/>
      <c r="J4" s="172"/>
      <c r="K4" s="172"/>
      <c r="L4" s="172"/>
      <c r="M4" s="172"/>
      <c r="N4" s="172"/>
      <c r="O4" s="172"/>
      <c r="P4" s="173"/>
      <c r="Q4" s="3"/>
      <c r="R4" s="3"/>
      <c r="S4" s="3"/>
      <c r="T4" s="3"/>
      <c r="U4" s="3"/>
      <c r="V4" s="3"/>
      <c r="W4" s="3"/>
      <c r="X4" s="3"/>
    </row>
    <row r="5" spans="1:24" ht="84" x14ac:dyDescent="0.25">
      <c r="A5" s="4" t="s">
        <v>2</v>
      </c>
      <c r="B5" s="4" t="s">
        <v>3</v>
      </c>
      <c r="C5" s="5" t="s">
        <v>4</v>
      </c>
      <c r="D5" s="5" t="s">
        <v>5</v>
      </c>
      <c r="E5" s="4" t="s">
        <v>6</v>
      </c>
      <c r="F5" s="4" t="s">
        <v>5</v>
      </c>
      <c r="G5" s="5" t="s">
        <v>7</v>
      </c>
      <c r="H5" s="5" t="s">
        <v>5</v>
      </c>
      <c r="I5" s="4" t="s">
        <v>8</v>
      </c>
      <c r="J5" s="4" t="s">
        <v>5</v>
      </c>
      <c r="K5" s="5" t="s">
        <v>9</v>
      </c>
      <c r="L5" s="5" t="s">
        <v>5</v>
      </c>
      <c r="M5" s="4" t="s">
        <v>10</v>
      </c>
      <c r="N5" s="4" t="s">
        <v>5</v>
      </c>
      <c r="O5" s="5" t="s">
        <v>11</v>
      </c>
      <c r="P5" s="6" t="s">
        <v>12</v>
      </c>
      <c r="Q5" s="3"/>
      <c r="R5" s="3"/>
      <c r="S5" s="3"/>
      <c r="T5" s="3"/>
      <c r="U5" s="3"/>
      <c r="V5" s="3"/>
      <c r="W5" s="3"/>
      <c r="X5" s="3"/>
    </row>
    <row r="6" spans="1:24" ht="60" x14ac:dyDescent="0.25">
      <c r="A6" s="7" t="s">
        <v>13</v>
      </c>
      <c r="B6" s="8">
        <v>2</v>
      </c>
      <c r="C6" s="9" t="s">
        <v>14</v>
      </c>
      <c r="D6" s="9">
        <v>7</v>
      </c>
      <c r="E6" s="7" t="s">
        <v>15</v>
      </c>
      <c r="F6" s="8">
        <v>1</v>
      </c>
      <c r="G6" s="10" t="s">
        <v>16</v>
      </c>
      <c r="H6" s="11">
        <v>1</v>
      </c>
      <c r="I6" s="12" t="s">
        <v>17</v>
      </c>
      <c r="J6" s="13">
        <v>1</v>
      </c>
      <c r="K6" s="9" t="s">
        <v>18</v>
      </c>
      <c r="L6" s="11">
        <v>1</v>
      </c>
      <c r="M6" s="12" t="s">
        <v>19</v>
      </c>
      <c r="N6" s="13">
        <v>4</v>
      </c>
      <c r="O6" s="10" t="s">
        <v>20</v>
      </c>
      <c r="P6" s="6">
        <v>6</v>
      </c>
      <c r="Q6" s="3"/>
      <c r="R6" s="3"/>
      <c r="S6" s="3"/>
      <c r="T6" s="3"/>
      <c r="U6" s="3"/>
      <c r="V6" s="3"/>
      <c r="W6" s="3"/>
      <c r="X6" s="3"/>
    </row>
    <row r="7" spans="1:24" ht="28.5" x14ac:dyDescent="0.25">
      <c r="A7" s="7" t="s">
        <v>21</v>
      </c>
      <c r="B7" s="8">
        <v>3</v>
      </c>
      <c r="C7" s="9" t="s">
        <v>22</v>
      </c>
      <c r="D7" s="9">
        <v>1</v>
      </c>
      <c r="E7" s="7" t="s">
        <v>23</v>
      </c>
      <c r="F7" s="8">
        <v>3</v>
      </c>
      <c r="G7" s="9" t="s">
        <v>24</v>
      </c>
      <c r="H7" s="11">
        <v>7</v>
      </c>
      <c r="I7" s="12" t="s">
        <v>25</v>
      </c>
      <c r="J7" s="13">
        <v>3</v>
      </c>
      <c r="K7" s="10" t="s">
        <v>26</v>
      </c>
      <c r="L7" s="11">
        <v>7</v>
      </c>
      <c r="M7" s="12" t="s">
        <v>27</v>
      </c>
      <c r="N7" s="13">
        <v>4</v>
      </c>
      <c r="O7" s="10" t="s">
        <v>28</v>
      </c>
      <c r="P7" s="6">
        <v>2</v>
      </c>
      <c r="Q7" s="3"/>
      <c r="R7" s="3"/>
      <c r="S7" s="3"/>
      <c r="T7" s="3"/>
      <c r="U7" s="3"/>
      <c r="V7" s="3"/>
      <c r="W7" s="3"/>
      <c r="X7" s="3"/>
    </row>
    <row r="8" spans="1:24" ht="24" x14ac:dyDescent="0.25">
      <c r="A8" s="7" t="s">
        <v>29</v>
      </c>
      <c r="B8" s="8">
        <v>3</v>
      </c>
      <c r="C8" s="9"/>
      <c r="D8" s="9"/>
      <c r="E8" s="7" t="s">
        <v>30</v>
      </c>
      <c r="F8" s="8">
        <v>1</v>
      </c>
      <c r="G8" s="11"/>
      <c r="H8" s="10"/>
      <c r="I8" s="12" t="s">
        <v>31</v>
      </c>
      <c r="J8" s="13">
        <v>3</v>
      </c>
      <c r="K8" s="10"/>
      <c r="L8" s="10"/>
      <c r="M8" s="12"/>
      <c r="N8" s="13"/>
      <c r="O8" s="10"/>
      <c r="P8" s="6"/>
      <c r="Q8" s="3"/>
      <c r="R8" s="3"/>
      <c r="S8" s="3"/>
      <c r="T8" s="3"/>
      <c r="U8" s="3"/>
      <c r="V8" s="3"/>
      <c r="W8" s="3"/>
      <c r="X8" s="3"/>
    </row>
    <row r="9" spans="1:24" ht="28.5" x14ac:dyDescent="0.25">
      <c r="A9" s="14"/>
      <c r="B9" s="15"/>
      <c r="C9" s="9"/>
      <c r="D9" s="9"/>
      <c r="E9" s="7" t="s">
        <v>32</v>
      </c>
      <c r="F9" s="13">
        <v>2</v>
      </c>
      <c r="G9" s="6"/>
      <c r="H9" s="10"/>
      <c r="I9" s="16" t="s">
        <v>33</v>
      </c>
      <c r="J9" s="13">
        <v>1</v>
      </c>
      <c r="K9" s="10"/>
      <c r="L9" s="10"/>
      <c r="M9" s="12"/>
      <c r="N9" s="12"/>
      <c r="O9" s="10"/>
      <c r="P9" s="6"/>
      <c r="Q9" s="3"/>
      <c r="R9" s="3"/>
      <c r="S9" s="3"/>
      <c r="T9" s="3"/>
      <c r="U9" s="3"/>
      <c r="V9" s="3"/>
      <c r="W9" s="3"/>
      <c r="X9" s="3"/>
    </row>
    <row r="10" spans="1:24" x14ac:dyDescent="0.25">
      <c r="A10" s="14"/>
      <c r="B10" s="17"/>
      <c r="C10" s="9"/>
      <c r="D10" s="9"/>
      <c r="E10" s="7" t="s">
        <v>34</v>
      </c>
      <c r="F10" s="13">
        <v>1</v>
      </c>
      <c r="G10" s="6"/>
      <c r="H10" s="10"/>
      <c r="I10" s="12"/>
      <c r="J10" s="12"/>
      <c r="K10" s="10"/>
      <c r="L10" s="10"/>
      <c r="M10" s="12"/>
      <c r="N10" s="12"/>
      <c r="O10" s="10"/>
      <c r="P10" s="6"/>
      <c r="Q10" s="3"/>
      <c r="R10" s="3"/>
      <c r="S10" s="3"/>
      <c r="T10" s="3"/>
      <c r="U10" s="3"/>
      <c r="V10" s="3"/>
      <c r="W10" s="3"/>
      <c r="X10" s="3"/>
    </row>
    <row r="11" spans="1:24" ht="21.75" customHeight="1" x14ac:dyDescent="0.25">
      <c r="A11" s="18" t="s">
        <v>3</v>
      </c>
      <c r="B11" s="19">
        <v>8</v>
      </c>
      <c r="C11" s="19"/>
      <c r="D11" s="19">
        <v>8</v>
      </c>
      <c r="E11" s="19"/>
      <c r="F11" s="20">
        <v>8</v>
      </c>
      <c r="G11" s="20"/>
      <c r="H11" s="19">
        <v>8</v>
      </c>
      <c r="I11" s="20"/>
      <c r="J11" s="20">
        <v>8</v>
      </c>
      <c r="K11" s="21"/>
      <c r="L11" s="21">
        <v>8</v>
      </c>
      <c r="M11" s="21"/>
      <c r="N11" s="21">
        <v>8</v>
      </c>
      <c r="O11" s="22"/>
      <c r="P11" s="23">
        <v>8</v>
      </c>
      <c r="Q11" s="3"/>
      <c r="R11" s="3"/>
      <c r="S11" s="3"/>
      <c r="T11" s="3"/>
      <c r="U11" s="3"/>
      <c r="V11" s="3"/>
      <c r="W11" s="3"/>
      <c r="X11" s="3"/>
    </row>
    <row r="12" spans="1:24" ht="27" customHeight="1" x14ac:dyDescent="0.25">
      <c r="A12" s="171" t="s">
        <v>35</v>
      </c>
      <c r="B12" s="172"/>
      <c r="C12" s="172"/>
      <c r="D12" s="172"/>
      <c r="E12" s="172"/>
      <c r="F12" s="172"/>
      <c r="G12" s="172"/>
      <c r="H12" s="172"/>
      <c r="I12" s="172"/>
      <c r="J12" s="172"/>
      <c r="K12" s="172"/>
      <c r="L12" s="172"/>
      <c r="M12" s="172"/>
      <c r="N12" s="172"/>
      <c r="O12" s="172"/>
      <c r="P12" s="173"/>
      <c r="Q12" s="3"/>
      <c r="R12" s="3"/>
      <c r="S12" s="3"/>
      <c r="T12" s="3"/>
      <c r="U12" s="3"/>
      <c r="V12" s="3"/>
      <c r="W12" s="3"/>
      <c r="X12" s="3"/>
    </row>
    <row r="13" spans="1:24" ht="84" x14ac:dyDescent="0.25">
      <c r="A13" s="4" t="s">
        <v>2</v>
      </c>
      <c r="B13" s="4" t="s">
        <v>3</v>
      </c>
      <c r="C13" s="5" t="s">
        <v>4</v>
      </c>
      <c r="D13" s="5" t="s">
        <v>3</v>
      </c>
      <c r="E13" s="4" t="s">
        <v>6</v>
      </c>
      <c r="F13" s="4" t="s">
        <v>5</v>
      </c>
      <c r="G13" s="5" t="s">
        <v>7</v>
      </c>
      <c r="H13" s="5" t="s">
        <v>5</v>
      </c>
      <c r="I13" s="4" t="s">
        <v>8</v>
      </c>
      <c r="J13" s="4" t="s">
        <v>3</v>
      </c>
      <c r="K13" s="5" t="s">
        <v>9</v>
      </c>
      <c r="L13" s="5" t="s">
        <v>3</v>
      </c>
      <c r="M13" s="4" t="s">
        <v>10</v>
      </c>
      <c r="N13" s="4" t="s">
        <v>3</v>
      </c>
      <c r="O13" s="5" t="s">
        <v>11</v>
      </c>
      <c r="P13" s="6" t="s">
        <v>12</v>
      </c>
      <c r="Q13" s="3"/>
      <c r="R13" s="3"/>
      <c r="S13" s="3"/>
      <c r="T13" s="3"/>
      <c r="U13" s="3"/>
      <c r="V13" s="3"/>
      <c r="W13" s="3"/>
      <c r="X13" s="3"/>
    </row>
    <row r="14" spans="1:24" ht="38.25" customHeight="1" x14ac:dyDescent="0.25">
      <c r="A14" s="7" t="s">
        <v>13</v>
      </c>
      <c r="B14" s="8">
        <v>4</v>
      </c>
      <c r="C14" s="9" t="s">
        <v>14</v>
      </c>
      <c r="D14" s="11">
        <v>6</v>
      </c>
      <c r="E14" s="7" t="s">
        <v>36</v>
      </c>
      <c r="F14" s="8">
        <v>4</v>
      </c>
      <c r="G14" s="24"/>
      <c r="H14" s="25" t="s">
        <v>37</v>
      </c>
      <c r="I14" s="26" t="s">
        <v>38</v>
      </c>
      <c r="J14" s="8">
        <v>5</v>
      </c>
      <c r="K14" s="27" t="s">
        <v>39</v>
      </c>
      <c r="L14" s="28">
        <v>8</v>
      </c>
      <c r="M14" s="7" t="s">
        <v>40</v>
      </c>
      <c r="N14" s="8">
        <v>4</v>
      </c>
      <c r="O14" s="29" t="s">
        <v>41</v>
      </c>
      <c r="P14" s="6">
        <v>4</v>
      </c>
      <c r="Q14" s="3"/>
      <c r="R14" s="3"/>
      <c r="S14" s="3"/>
      <c r="T14" s="3"/>
      <c r="U14" s="3"/>
      <c r="V14" s="3"/>
      <c r="W14" s="3"/>
      <c r="X14" s="3"/>
    </row>
    <row r="15" spans="1:24" ht="40.5" customHeight="1" x14ac:dyDescent="0.25">
      <c r="A15" s="7" t="s">
        <v>21</v>
      </c>
      <c r="B15" s="8">
        <v>1</v>
      </c>
      <c r="C15" s="9" t="s">
        <v>22</v>
      </c>
      <c r="D15" s="11">
        <v>2</v>
      </c>
      <c r="E15" s="7" t="s">
        <v>30</v>
      </c>
      <c r="F15" s="8">
        <v>1</v>
      </c>
      <c r="G15" s="24"/>
      <c r="H15" s="25" t="s">
        <v>39</v>
      </c>
      <c r="I15" s="26" t="s">
        <v>42</v>
      </c>
      <c r="J15" s="8">
        <v>1</v>
      </c>
      <c r="K15" s="25"/>
      <c r="L15" s="30"/>
      <c r="M15" s="7" t="s">
        <v>43</v>
      </c>
      <c r="N15" s="8">
        <v>4</v>
      </c>
      <c r="O15" s="6" t="s">
        <v>28</v>
      </c>
      <c r="P15" s="6">
        <v>4</v>
      </c>
      <c r="Q15" s="3"/>
      <c r="R15" s="3"/>
      <c r="S15" s="3"/>
      <c r="T15" s="3"/>
      <c r="U15" s="3"/>
      <c r="V15" s="3"/>
      <c r="W15" s="3"/>
      <c r="X15" s="3"/>
    </row>
    <row r="16" spans="1:24" ht="42.75" x14ac:dyDescent="0.25">
      <c r="A16" s="7" t="s">
        <v>44</v>
      </c>
      <c r="B16" s="8">
        <v>1</v>
      </c>
      <c r="C16" s="24"/>
      <c r="D16" s="24"/>
      <c r="E16" s="7" t="s">
        <v>45</v>
      </c>
      <c r="F16" s="8">
        <v>3</v>
      </c>
      <c r="G16" s="24"/>
      <c r="H16" s="6" t="s">
        <v>46</v>
      </c>
      <c r="I16" s="26" t="s">
        <v>47</v>
      </c>
      <c r="J16" s="8">
        <v>1</v>
      </c>
      <c r="K16" s="25"/>
      <c r="L16" s="30"/>
      <c r="M16" s="7" t="s">
        <v>48</v>
      </c>
      <c r="N16" s="8">
        <v>0</v>
      </c>
      <c r="O16" s="6"/>
      <c r="P16" s="6"/>
      <c r="Q16" s="3"/>
      <c r="R16" s="3"/>
      <c r="S16" s="3"/>
      <c r="T16" s="3"/>
      <c r="U16" s="3"/>
      <c r="V16" s="3"/>
      <c r="W16" s="3"/>
      <c r="X16" s="3"/>
    </row>
    <row r="17" spans="1:24" ht="25.5" x14ac:dyDescent="0.25">
      <c r="A17" s="7" t="s">
        <v>49</v>
      </c>
      <c r="B17" s="8">
        <v>1</v>
      </c>
      <c r="C17" s="24"/>
      <c r="D17" s="24"/>
      <c r="E17" s="31"/>
      <c r="F17" s="31"/>
      <c r="G17" s="24"/>
      <c r="H17" s="25"/>
      <c r="I17" s="26" t="s">
        <v>50</v>
      </c>
      <c r="J17" s="8">
        <v>1</v>
      </c>
      <c r="K17" s="25"/>
      <c r="L17" s="30"/>
      <c r="M17" s="32"/>
      <c r="N17" s="33"/>
      <c r="O17" s="34"/>
      <c r="P17" s="6"/>
      <c r="Q17" s="3"/>
      <c r="R17" s="3"/>
      <c r="S17" s="3"/>
      <c r="T17" s="3"/>
      <c r="U17" s="3"/>
      <c r="V17" s="3"/>
      <c r="W17" s="3"/>
      <c r="X17" s="3"/>
    </row>
    <row r="18" spans="1:24" x14ac:dyDescent="0.25">
      <c r="A18" s="7" t="s">
        <v>51</v>
      </c>
      <c r="B18" s="8">
        <v>1</v>
      </c>
      <c r="C18" s="24"/>
      <c r="D18" s="24"/>
      <c r="E18" s="31"/>
      <c r="F18" s="31"/>
      <c r="G18" s="24"/>
      <c r="H18" s="25"/>
      <c r="I18" s="35"/>
      <c r="J18" s="12"/>
      <c r="K18" s="25"/>
      <c r="L18" s="25"/>
      <c r="M18" s="35"/>
      <c r="N18" s="13"/>
      <c r="O18" s="6"/>
      <c r="P18" s="6"/>
      <c r="Q18" s="3"/>
      <c r="R18" s="3"/>
      <c r="S18" s="3"/>
      <c r="T18" s="3"/>
      <c r="U18" s="3"/>
      <c r="V18" s="3"/>
      <c r="W18" s="3"/>
      <c r="X18" s="3"/>
    </row>
    <row r="19" spans="1:24" ht="23.25" customHeight="1" x14ac:dyDescent="0.25">
      <c r="A19" s="36" t="s">
        <v>3</v>
      </c>
      <c r="B19" s="19">
        <v>8</v>
      </c>
      <c r="C19" s="37"/>
      <c r="D19" s="19">
        <v>8</v>
      </c>
      <c r="E19" s="37"/>
      <c r="F19" s="19">
        <v>8</v>
      </c>
      <c r="G19" s="37"/>
      <c r="H19" s="37"/>
      <c r="I19" s="37"/>
      <c r="J19" s="19">
        <v>8</v>
      </c>
      <c r="K19" s="21"/>
      <c r="L19" s="21">
        <v>8</v>
      </c>
      <c r="M19" s="21"/>
      <c r="N19" s="19">
        <v>8</v>
      </c>
      <c r="O19" s="37"/>
      <c r="P19" s="21">
        <v>8</v>
      </c>
      <c r="Q19" s="3"/>
      <c r="R19" s="3"/>
      <c r="S19" s="3"/>
      <c r="T19" s="3"/>
      <c r="U19" s="3"/>
      <c r="V19" s="3"/>
      <c r="W19" s="3"/>
      <c r="X19" s="3"/>
    </row>
    <row r="20" spans="1:24" x14ac:dyDescent="0.25">
      <c r="A20" s="3"/>
      <c r="B20" s="3"/>
      <c r="C20" s="3"/>
      <c r="D20" s="3"/>
      <c r="E20" s="3"/>
      <c r="F20" s="3"/>
      <c r="G20" s="3"/>
      <c r="H20" s="3"/>
      <c r="I20" s="3"/>
      <c r="J20" s="3"/>
      <c r="K20" s="3"/>
      <c r="L20" s="3"/>
      <c r="M20" s="3"/>
      <c r="N20" s="3"/>
      <c r="O20" s="3"/>
      <c r="P20" s="3"/>
      <c r="Q20" s="3"/>
      <c r="R20" s="3"/>
      <c r="S20" s="3"/>
      <c r="T20" s="3"/>
      <c r="U20" s="3"/>
      <c r="V20" s="3"/>
      <c r="W20" s="3"/>
      <c r="X20" s="3"/>
    </row>
    <row r="21" spans="1:24" ht="33" customHeight="1" x14ac:dyDescent="0.25">
      <c r="A21" s="171" t="s">
        <v>52</v>
      </c>
      <c r="B21" s="172"/>
      <c r="C21" s="172"/>
      <c r="D21" s="172"/>
      <c r="E21" s="172"/>
      <c r="F21" s="172"/>
      <c r="G21" s="172"/>
      <c r="H21" s="172"/>
      <c r="I21" s="172"/>
      <c r="J21" s="172"/>
      <c r="K21" s="172"/>
      <c r="L21" s="172"/>
      <c r="M21" s="172"/>
      <c r="N21" s="172"/>
      <c r="O21" s="172"/>
      <c r="P21" s="173"/>
      <c r="Q21" s="3"/>
      <c r="R21" s="3"/>
      <c r="S21" s="3"/>
      <c r="T21" s="3"/>
      <c r="U21" s="3"/>
      <c r="V21" s="3"/>
      <c r="W21" s="3"/>
      <c r="X21" s="3"/>
    </row>
    <row r="22" spans="1:24" ht="84" x14ac:dyDescent="0.25">
      <c r="A22" s="38" t="s">
        <v>2</v>
      </c>
      <c r="B22" s="4" t="s">
        <v>3</v>
      </c>
      <c r="C22" s="5" t="s">
        <v>4</v>
      </c>
      <c r="D22" s="5" t="s">
        <v>3</v>
      </c>
      <c r="E22" s="4" t="s">
        <v>6</v>
      </c>
      <c r="F22" s="4" t="s">
        <v>3</v>
      </c>
      <c r="G22" s="5" t="s">
        <v>7</v>
      </c>
      <c r="H22" s="5" t="s">
        <v>3</v>
      </c>
      <c r="I22" s="4" t="s">
        <v>8</v>
      </c>
      <c r="J22" s="4" t="s">
        <v>3</v>
      </c>
      <c r="K22" s="5" t="s">
        <v>9</v>
      </c>
      <c r="L22" s="5"/>
      <c r="M22" s="4" t="s">
        <v>10</v>
      </c>
      <c r="N22" s="4" t="s">
        <v>5</v>
      </c>
      <c r="O22" s="5" t="s">
        <v>11</v>
      </c>
      <c r="P22" s="6" t="s">
        <v>12</v>
      </c>
      <c r="Q22" s="3"/>
      <c r="R22" s="3"/>
      <c r="S22" s="3"/>
      <c r="T22" s="3"/>
      <c r="U22" s="3"/>
      <c r="V22" s="3"/>
      <c r="W22" s="3"/>
      <c r="X22" s="3"/>
    </row>
    <row r="23" spans="1:24" ht="60" x14ac:dyDescent="0.25">
      <c r="A23" s="7" t="s">
        <v>53</v>
      </c>
      <c r="B23" s="8">
        <v>9</v>
      </c>
      <c r="C23" s="39" t="s">
        <v>54</v>
      </c>
      <c r="D23" s="39">
        <v>16</v>
      </c>
      <c r="E23" s="7" t="s">
        <v>55</v>
      </c>
      <c r="F23" s="8">
        <v>2</v>
      </c>
      <c r="G23" s="10" t="s">
        <v>56</v>
      </c>
      <c r="H23" s="40">
        <v>18</v>
      </c>
      <c r="I23" s="41" t="s">
        <v>38</v>
      </c>
      <c r="J23" s="8">
        <v>8</v>
      </c>
      <c r="K23" s="10" t="s">
        <v>57</v>
      </c>
      <c r="L23" s="40">
        <v>4</v>
      </c>
      <c r="M23" s="42" t="s">
        <v>27</v>
      </c>
      <c r="N23" s="43">
        <v>18</v>
      </c>
      <c r="O23" s="44" t="s">
        <v>58</v>
      </c>
      <c r="P23" s="6">
        <v>15</v>
      </c>
      <c r="Q23" s="3"/>
      <c r="R23" s="3"/>
      <c r="S23" s="3"/>
      <c r="T23" s="3"/>
      <c r="U23" s="3"/>
      <c r="V23" s="3"/>
      <c r="W23" s="3"/>
      <c r="X23" s="3"/>
    </row>
    <row r="24" spans="1:24" ht="40.5" customHeight="1" x14ac:dyDescent="0.25">
      <c r="A24" s="7" t="s">
        <v>21</v>
      </c>
      <c r="B24" s="8">
        <v>1</v>
      </c>
      <c r="C24" s="39" t="s">
        <v>59</v>
      </c>
      <c r="D24" s="39">
        <v>2</v>
      </c>
      <c r="E24" s="7" t="s">
        <v>23</v>
      </c>
      <c r="F24" s="8">
        <v>4</v>
      </c>
      <c r="G24" s="6"/>
      <c r="H24" s="10"/>
      <c r="I24" s="26" t="s">
        <v>60</v>
      </c>
      <c r="J24" s="8">
        <v>2</v>
      </c>
      <c r="K24" s="10" t="s">
        <v>56</v>
      </c>
      <c r="L24" s="40">
        <v>14</v>
      </c>
      <c r="M24" s="12"/>
      <c r="N24" s="41"/>
      <c r="O24" s="45" t="s">
        <v>61</v>
      </c>
      <c r="P24" s="6">
        <v>3</v>
      </c>
      <c r="Q24" s="3"/>
      <c r="R24" s="3"/>
      <c r="S24" s="3"/>
      <c r="T24" s="3"/>
      <c r="U24" s="3"/>
      <c r="V24" s="3"/>
      <c r="W24" s="3"/>
      <c r="X24" s="3"/>
    </row>
    <row r="25" spans="1:24" ht="44.25" customHeight="1" x14ac:dyDescent="0.25">
      <c r="A25" s="7" t="s">
        <v>44</v>
      </c>
      <c r="B25" s="8">
        <v>2</v>
      </c>
      <c r="C25" s="24"/>
      <c r="D25" s="24"/>
      <c r="E25" s="7" t="s">
        <v>30</v>
      </c>
      <c r="F25" s="8">
        <v>3</v>
      </c>
      <c r="G25" s="6"/>
      <c r="H25" s="10"/>
      <c r="I25" s="26" t="s">
        <v>47</v>
      </c>
      <c r="J25" s="8">
        <v>1</v>
      </c>
      <c r="K25" s="10"/>
      <c r="L25" s="10"/>
      <c r="M25" s="12"/>
      <c r="N25" s="41"/>
      <c r="O25" s="11"/>
      <c r="P25" s="6"/>
      <c r="Q25" s="3"/>
      <c r="R25" s="3"/>
      <c r="S25" s="3"/>
      <c r="T25" s="3"/>
      <c r="U25" s="3"/>
      <c r="V25" s="3"/>
      <c r="W25" s="3"/>
      <c r="X25" s="3"/>
    </row>
    <row r="26" spans="1:24" ht="40.5" customHeight="1" x14ac:dyDescent="0.25">
      <c r="A26" s="7" t="s">
        <v>62</v>
      </c>
      <c r="B26" s="8">
        <v>2</v>
      </c>
      <c r="C26" s="174" t="s">
        <v>63</v>
      </c>
      <c r="D26" s="24"/>
      <c r="E26" s="7" t="s">
        <v>64</v>
      </c>
      <c r="F26" s="8">
        <v>1</v>
      </c>
      <c r="G26" s="6"/>
      <c r="H26" s="10"/>
      <c r="I26" s="26" t="s">
        <v>47</v>
      </c>
      <c r="J26" s="8">
        <v>1</v>
      </c>
      <c r="K26" s="10"/>
      <c r="L26" s="10"/>
      <c r="M26" s="12"/>
      <c r="N26" s="12"/>
      <c r="O26" s="10"/>
      <c r="P26" s="6"/>
      <c r="Q26" s="3"/>
      <c r="R26" s="3"/>
      <c r="S26" s="3"/>
      <c r="T26" s="3"/>
      <c r="U26" s="3"/>
      <c r="V26" s="3"/>
      <c r="W26" s="3"/>
      <c r="X26" s="3"/>
    </row>
    <row r="27" spans="1:24" ht="33.75" customHeight="1" x14ac:dyDescent="0.25">
      <c r="A27" s="7" t="s">
        <v>51</v>
      </c>
      <c r="B27" s="8">
        <v>1</v>
      </c>
      <c r="C27" s="175"/>
      <c r="D27" s="24"/>
      <c r="E27" s="7" t="s">
        <v>65</v>
      </c>
      <c r="F27" s="8">
        <v>2</v>
      </c>
      <c r="G27" s="6"/>
      <c r="H27" s="10"/>
      <c r="I27" s="26" t="s">
        <v>66</v>
      </c>
      <c r="J27" s="8">
        <v>1</v>
      </c>
      <c r="K27" s="10"/>
      <c r="L27" s="10"/>
      <c r="M27" s="12"/>
      <c r="N27" s="12"/>
      <c r="O27" s="10"/>
      <c r="P27" s="6"/>
      <c r="Q27" s="3"/>
      <c r="R27" s="3"/>
      <c r="S27" s="3"/>
      <c r="T27" s="3"/>
      <c r="U27" s="3"/>
      <c r="V27" s="3"/>
      <c r="W27" s="3"/>
      <c r="X27" s="3"/>
    </row>
    <row r="28" spans="1:24" ht="59.25" customHeight="1" x14ac:dyDescent="0.25">
      <c r="A28" s="7" t="s">
        <v>67</v>
      </c>
      <c r="B28" s="8">
        <v>2</v>
      </c>
      <c r="C28" s="176"/>
      <c r="D28" s="24"/>
      <c r="E28" s="7" t="s">
        <v>36</v>
      </c>
      <c r="F28" s="8">
        <v>6</v>
      </c>
      <c r="G28" s="6"/>
      <c r="H28" s="10"/>
      <c r="I28" s="26" t="s">
        <v>68</v>
      </c>
      <c r="J28" s="8">
        <v>3</v>
      </c>
      <c r="K28" s="10"/>
      <c r="L28" s="10"/>
      <c r="M28" s="12"/>
      <c r="N28" s="12"/>
      <c r="O28" s="10"/>
      <c r="P28" s="6"/>
      <c r="Q28" s="3"/>
      <c r="R28" s="3"/>
      <c r="S28" s="3"/>
      <c r="T28" s="3"/>
      <c r="U28" s="3"/>
      <c r="V28" s="3"/>
      <c r="W28" s="3"/>
      <c r="X28" s="3"/>
    </row>
    <row r="29" spans="1:24" ht="40.5" customHeight="1" x14ac:dyDescent="0.25">
      <c r="A29" s="7" t="s">
        <v>69</v>
      </c>
      <c r="B29" s="46">
        <v>1</v>
      </c>
      <c r="C29" s="24"/>
      <c r="D29" s="24"/>
      <c r="E29" s="47"/>
      <c r="F29" s="13"/>
      <c r="G29" s="6"/>
      <c r="H29" s="10"/>
      <c r="I29" s="26" t="s">
        <v>70</v>
      </c>
      <c r="J29" s="8">
        <v>2</v>
      </c>
      <c r="K29" s="10"/>
      <c r="L29" s="10"/>
      <c r="M29" s="12"/>
      <c r="N29" s="12"/>
      <c r="O29" s="10"/>
      <c r="P29" s="6"/>
      <c r="Q29" s="3"/>
      <c r="R29" s="3"/>
      <c r="S29" s="3"/>
      <c r="T29" s="3"/>
      <c r="U29" s="3"/>
      <c r="V29" s="3"/>
      <c r="W29" s="3"/>
      <c r="X29" s="3"/>
    </row>
    <row r="30" spans="1:24" ht="20.25" customHeight="1" x14ac:dyDescent="0.25">
      <c r="A30" s="36" t="s">
        <v>3</v>
      </c>
      <c r="B30" s="37">
        <v>18</v>
      </c>
      <c r="C30" s="48"/>
      <c r="D30" s="49">
        <v>18</v>
      </c>
      <c r="E30" s="37"/>
      <c r="F30" s="19">
        <v>18</v>
      </c>
      <c r="G30" s="48"/>
      <c r="H30" s="49">
        <v>18</v>
      </c>
      <c r="I30" s="50"/>
      <c r="J30" s="19">
        <v>18</v>
      </c>
      <c r="K30" s="37"/>
      <c r="L30" s="19">
        <v>18</v>
      </c>
      <c r="M30" s="37"/>
      <c r="N30" s="19">
        <v>18</v>
      </c>
      <c r="O30" s="19"/>
      <c r="P30" s="21">
        <v>18</v>
      </c>
      <c r="Q30" s="3"/>
      <c r="R30" s="3"/>
      <c r="S30" s="3"/>
      <c r="T30" s="3"/>
      <c r="U30" s="3"/>
      <c r="V30" s="3"/>
      <c r="W30" s="3"/>
      <c r="X30" s="3"/>
    </row>
    <row r="31" spans="1:24" x14ac:dyDescent="0.25">
      <c r="A31" s="3"/>
      <c r="B31" s="3"/>
      <c r="C31" s="37"/>
      <c r="D31" s="19"/>
      <c r="E31" s="3"/>
      <c r="F31" s="3"/>
      <c r="G31" s="3"/>
      <c r="H31" s="3"/>
      <c r="I31" s="3"/>
      <c r="J31" s="3"/>
      <c r="K31" s="3"/>
      <c r="L31" s="3"/>
      <c r="M31" s="3"/>
      <c r="N31" s="3"/>
      <c r="O31" s="3"/>
      <c r="P31" s="3"/>
      <c r="Q31" s="3"/>
      <c r="R31" s="3"/>
      <c r="S31" s="3"/>
      <c r="T31" s="3"/>
      <c r="U31" s="3"/>
      <c r="V31" s="3"/>
      <c r="W31" s="3"/>
      <c r="X31" s="3"/>
    </row>
    <row r="32" spans="1:24" x14ac:dyDescent="0.25">
      <c r="A32" s="3"/>
      <c r="B32" s="3"/>
      <c r="C32" s="3"/>
      <c r="D32" s="3"/>
      <c r="E32" s="3"/>
      <c r="F32" s="3"/>
      <c r="G32" s="3"/>
      <c r="H32" s="3"/>
      <c r="I32" s="3"/>
      <c r="J32" s="51"/>
      <c r="K32" s="3"/>
      <c r="L32" s="3"/>
      <c r="M32" s="3"/>
      <c r="N32" s="3"/>
      <c r="O32" s="3"/>
      <c r="P32" s="3"/>
      <c r="Q32" s="3"/>
      <c r="R32" s="3"/>
      <c r="S32" s="3"/>
      <c r="T32" s="3"/>
      <c r="U32" s="3"/>
      <c r="V32" s="3"/>
      <c r="W32" s="3"/>
      <c r="X32" s="3"/>
    </row>
    <row r="33" spans="1:24" x14ac:dyDescent="0.25">
      <c r="A33" s="3"/>
      <c r="B33" s="3"/>
      <c r="C33" s="3"/>
      <c r="D33" s="3"/>
      <c r="E33" s="3"/>
      <c r="F33" s="3"/>
      <c r="G33" s="3"/>
      <c r="H33" s="3"/>
      <c r="I33" s="3"/>
      <c r="J33" s="52"/>
      <c r="K33" s="3"/>
      <c r="L33" s="3"/>
      <c r="M33" s="3"/>
      <c r="N33" s="3"/>
      <c r="O33" s="3"/>
      <c r="P33" s="3"/>
      <c r="Q33" s="3"/>
      <c r="R33" s="3"/>
      <c r="S33" s="3"/>
      <c r="T33" s="3"/>
      <c r="U33" s="3"/>
      <c r="V33" s="3"/>
      <c r="W33" s="3"/>
      <c r="X33" s="3"/>
    </row>
    <row r="34" spans="1:24" x14ac:dyDescent="0.25">
      <c r="A34" s="3"/>
      <c r="B34" s="3"/>
      <c r="C34" s="3"/>
      <c r="D34" s="3"/>
      <c r="E34" s="3"/>
      <c r="F34" s="3"/>
      <c r="G34" s="3"/>
      <c r="H34" s="3"/>
      <c r="I34" s="3"/>
      <c r="J34" s="52"/>
      <c r="K34" s="3"/>
      <c r="L34" s="3"/>
      <c r="M34" s="3"/>
      <c r="N34" s="3"/>
      <c r="O34" s="3"/>
      <c r="P34" s="3"/>
      <c r="Q34" s="3"/>
      <c r="R34" s="3"/>
      <c r="S34" s="3"/>
      <c r="T34" s="3"/>
      <c r="U34" s="3"/>
      <c r="V34" s="3"/>
      <c r="W34" s="3"/>
      <c r="X34" s="3"/>
    </row>
    <row r="35" spans="1:24" ht="72" x14ac:dyDescent="0.25">
      <c r="A35" s="4" t="s">
        <v>2</v>
      </c>
      <c r="B35" s="4" t="s">
        <v>3</v>
      </c>
      <c r="C35" s="4" t="s">
        <v>71</v>
      </c>
      <c r="D35" s="3"/>
      <c r="E35" s="3"/>
      <c r="F35" s="3"/>
      <c r="G35" s="3"/>
      <c r="H35" s="3"/>
      <c r="K35" s="4" t="s">
        <v>72</v>
      </c>
      <c r="L35" s="4" t="s">
        <v>3</v>
      </c>
      <c r="M35" s="4" t="s">
        <v>71</v>
      </c>
      <c r="O35" s="53"/>
      <c r="P35" s="3"/>
      <c r="Q35" s="3"/>
      <c r="R35" s="3"/>
      <c r="S35" s="3"/>
      <c r="T35" s="3"/>
      <c r="U35" s="3"/>
      <c r="V35" s="3"/>
      <c r="W35" s="3"/>
      <c r="X35" s="3"/>
    </row>
    <row r="36" spans="1:24" ht="28.5" x14ac:dyDescent="0.25">
      <c r="A36" s="7" t="s">
        <v>13</v>
      </c>
      <c r="B36" s="54">
        <v>15</v>
      </c>
      <c r="C36" s="55">
        <v>0.44</v>
      </c>
      <c r="D36" s="3"/>
      <c r="E36" s="3"/>
      <c r="F36" s="3"/>
      <c r="G36" s="3"/>
      <c r="H36" s="3"/>
      <c r="K36" s="56" t="s">
        <v>73</v>
      </c>
      <c r="L36" s="57">
        <v>16</v>
      </c>
      <c r="M36" s="55">
        <v>0.47</v>
      </c>
      <c r="O36" s="53"/>
      <c r="P36" s="3"/>
      <c r="Q36" s="3"/>
      <c r="R36" s="3"/>
      <c r="S36" s="3"/>
      <c r="T36" s="3"/>
      <c r="U36" s="3"/>
      <c r="V36" s="3"/>
      <c r="W36" s="3"/>
      <c r="X36" s="3"/>
    </row>
    <row r="37" spans="1:24" x14ac:dyDescent="0.25">
      <c r="A37" s="7" t="s">
        <v>21</v>
      </c>
      <c r="B37" s="58">
        <v>5</v>
      </c>
      <c r="C37" s="59">
        <v>0.14000000000000001</v>
      </c>
      <c r="K37" s="56" t="s">
        <v>74</v>
      </c>
      <c r="L37" s="57">
        <v>10</v>
      </c>
      <c r="M37" s="60">
        <v>0.28999999999999998</v>
      </c>
      <c r="O37" s="53"/>
      <c r="P37" s="3"/>
      <c r="Q37" s="3"/>
      <c r="R37" s="3"/>
      <c r="S37" s="3"/>
      <c r="T37" s="3"/>
      <c r="U37" s="3"/>
      <c r="V37" s="3"/>
      <c r="W37" s="3"/>
      <c r="X37" s="3"/>
    </row>
    <row r="38" spans="1:24" x14ac:dyDescent="0.25">
      <c r="A38" s="7" t="s">
        <v>44</v>
      </c>
      <c r="B38" s="58">
        <v>3</v>
      </c>
      <c r="C38" s="59">
        <v>0.09</v>
      </c>
      <c r="K38" s="56" t="s">
        <v>75</v>
      </c>
      <c r="L38" s="57">
        <v>6</v>
      </c>
      <c r="M38" s="61">
        <v>0.18</v>
      </c>
      <c r="O38" s="3"/>
      <c r="P38" s="3"/>
      <c r="Q38" s="3"/>
      <c r="R38" s="3"/>
      <c r="S38" s="3"/>
      <c r="T38" s="3"/>
      <c r="U38" s="3"/>
      <c r="V38" s="3"/>
      <c r="W38" s="3"/>
      <c r="X38" s="3"/>
    </row>
    <row r="39" spans="1:24" x14ac:dyDescent="0.25">
      <c r="A39" s="7" t="s">
        <v>49</v>
      </c>
      <c r="B39" s="58">
        <v>1</v>
      </c>
      <c r="C39" s="59">
        <v>0.03</v>
      </c>
      <c r="K39" s="56" t="s">
        <v>76</v>
      </c>
      <c r="L39" s="57">
        <v>1</v>
      </c>
      <c r="M39" s="61">
        <v>0.03</v>
      </c>
      <c r="O39" s="3"/>
      <c r="P39" s="3"/>
      <c r="Q39" s="3"/>
      <c r="R39" s="3"/>
      <c r="S39" s="3"/>
      <c r="T39" s="3"/>
      <c r="U39" s="3"/>
      <c r="V39" s="3"/>
      <c r="W39" s="3"/>
      <c r="X39" s="3"/>
    </row>
    <row r="40" spans="1:24" ht="22.5" customHeight="1" x14ac:dyDescent="0.25">
      <c r="A40" s="7" t="s">
        <v>51</v>
      </c>
      <c r="B40" s="58">
        <v>5</v>
      </c>
      <c r="C40" s="59">
        <v>0.14000000000000001</v>
      </c>
      <c r="K40" s="26" t="s">
        <v>77</v>
      </c>
      <c r="L40" s="57">
        <v>1</v>
      </c>
      <c r="M40" s="61">
        <v>0.03</v>
      </c>
      <c r="O40" s="3"/>
      <c r="P40" s="3"/>
      <c r="Q40" s="3"/>
      <c r="R40" s="3"/>
      <c r="S40" s="3"/>
      <c r="T40" s="3"/>
      <c r="U40" s="3"/>
      <c r="V40" s="3"/>
      <c r="W40" s="3"/>
      <c r="X40" s="3"/>
    </row>
    <row r="41" spans="1:24" ht="28.5" x14ac:dyDescent="0.25">
      <c r="A41" s="7" t="s">
        <v>62</v>
      </c>
      <c r="B41" s="58">
        <v>2</v>
      </c>
      <c r="C41" s="59">
        <v>0.06</v>
      </c>
      <c r="K41" s="62"/>
      <c r="L41" s="57">
        <f>SUM(L36:L40)</f>
        <v>34</v>
      </c>
      <c r="M41" s="61">
        <f>SUM(M36:M40)</f>
        <v>1</v>
      </c>
      <c r="O41" s="3"/>
      <c r="P41" s="3"/>
      <c r="Q41" s="3"/>
      <c r="R41" s="3"/>
      <c r="S41" s="3"/>
      <c r="T41" s="3"/>
      <c r="U41" s="3"/>
      <c r="V41" s="3"/>
      <c r="W41" s="3"/>
      <c r="X41" s="3"/>
    </row>
    <row r="42" spans="1:24" ht="21.75" customHeight="1" x14ac:dyDescent="0.25">
      <c r="A42" s="7" t="s">
        <v>67</v>
      </c>
      <c r="B42" s="58">
        <v>2</v>
      </c>
      <c r="C42" s="59">
        <v>0.06</v>
      </c>
      <c r="L42" s="53"/>
      <c r="M42" s="3"/>
      <c r="O42" s="3"/>
      <c r="P42" s="3"/>
      <c r="Q42" s="3"/>
      <c r="R42" s="3"/>
      <c r="S42" s="3"/>
      <c r="T42" s="3"/>
      <c r="U42" s="3"/>
      <c r="V42" s="3"/>
      <c r="W42" s="3"/>
      <c r="X42" s="3"/>
    </row>
    <row r="43" spans="1:24" ht="27.75" customHeight="1" x14ac:dyDescent="0.25">
      <c r="A43" s="7" t="s">
        <v>69</v>
      </c>
      <c r="B43" s="58">
        <v>1</v>
      </c>
      <c r="C43" s="59">
        <v>0.03</v>
      </c>
      <c r="L43" s="3"/>
      <c r="M43" s="3"/>
      <c r="O43" s="3"/>
      <c r="P43" s="3"/>
      <c r="Q43" s="3"/>
      <c r="R43" s="3"/>
      <c r="S43" s="3"/>
      <c r="T43" s="3"/>
      <c r="U43" s="3"/>
      <c r="V43" s="3"/>
      <c r="W43" s="3"/>
      <c r="X43" s="3"/>
    </row>
    <row r="44" spans="1:24" x14ac:dyDescent="0.25">
      <c r="A44" s="7" t="s">
        <v>78</v>
      </c>
      <c r="B44" s="58">
        <f>SUM(B36:B43)</f>
        <v>34</v>
      </c>
      <c r="C44" s="58">
        <v>100</v>
      </c>
      <c r="L44" s="3"/>
      <c r="M44" s="3"/>
      <c r="O44" s="53"/>
      <c r="P44" s="3"/>
      <c r="Q44" s="3"/>
      <c r="R44" s="3"/>
      <c r="S44" s="3"/>
      <c r="T44" s="3"/>
      <c r="U44" s="3"/>
      <c r="V44" s="3"/>
      <c r="W44" s="3"/>
      <c r="X44" s="3"/>
    </row>
    <row r="45" spans="1:24" x14ac:dyDescent="0.25">
      <c r="L45" s="3"/>
      <c r="M45" s="3"/>
      <c r="O45" s="53"/>
      <c r="P45" s="3"/>
      <c r="Q45" s="3"/>
      <c r="R45" s="3"/>
      <c r="S45" s="3"/>
      <c r="T45" s="3"/>
      <c r="U45" s="3"/>
      <c r="V45" s="3"/>
      <c r="W45" s="3"/>
      <c r="X45" s="3"/>
    </row>
    <row r="46" spans="1:24" ht="24" x14ac:dyDescent="0.25">
      <c r="A46" s="4" t="s">
        <v>6</v>
      </c>
      <c r="B46" s="4" t="s">
        <v>3</v>
      </c>
      <c r="C46" s="4" t="s">
        <v>71</v>
      </c>
      <c r="L46" s="3"/>
      <c r="M46" s="3"/>
      <c r="O46" s="53"/>
      <c r="P46" s="3"/>
      <c r="Q46" s="3"/>
      <c r="R46" s="3"/>
      <c r="S46" s="3"/>
      <c r="T46" s="3"/>
      <c r="U46" s="3"/>
      <c r="V46" s="3"/>
      <c r="W46" s="3"/>
      <c r="X46" s="3"/>
    </row>
    <row r="47" spans="1:24" x14ac:dyDescent="0.25">
      <c r="A47" s="7" t="s">
        <v>55</v>
      </c>
      <c r="B47" s="8">
        <v>2</v>
      </c>
      <c r="C47" s="55">
        <v>0.06</v>
      </c>
      <c r="O47" s="3"/>
      <c r="P47" s="3"/>
      <c r="Q47" s="3"/>
      <c r="R47" s="3"/>
      <c r="S47" s="3"/>
      <c r="T47" s="3"/>
      <c r="U47" s="3"/>
      <c r="V47" s="3"/>
      <c r="W47" s="3"/>
      <c r="X47" s="3"/>
    </row>
    <row r="48" spans="1:24" ht="18.75" x14ac:dyDescent="0.3">
      <c r="A48" s="7" t="s">
        <v>23</v>
      </c>
      <c r="B48" s="8">
        <v>10</v>
      </c>
      <c r="C48" s="59">
        <v>0.28999999999999998</v>
      </c>
      <c r="M48" s="63" t="s">
        <v>79</v>
      </c>
      <c r="O48" s="3"/>
      <c r="P48" s="3"/>
      <c r="Q48" s="3"/>
      <c r="R48" s="3"/>
      <c r="S48" s="3"/>
      <c r="T48" s="3"/>
      <c r="U48" s="3"/>
      <c r="V48" s="3"/>
      <c r="W48" s="3"/>
      <c r="X48" s="3"/>
    </row>
    <row r="49" spans="1:24" x14ac:dyDescent="0.25">
      <c r="A49" s="7" t="s">
        <v>30</v>
      </c>
      <c r="B49" s="8">
        <v>5</v>
      </c>
      <c r="C49" s="59">
        <v>0.15</v>
      </c>
      <c r="O49" s="3"/>
      <c r="P49" s="3"/>
      <c r="Q49" s="3"/>
      <c r="R49" s="3"/>
      <c r="S49" s="3"/>
      <c r="T49" s="3"/>
      <c r="U49" s="3"/>
      <c r="V49" s="3"/>
      <c r="W49" s="3"/>
      <c r="X49" s="3"/>
    </row>
    <row r="50" spans="1:24" x14ac:dyDescent="0.25">
      <c r="A50" s="7" t="s">
        <v>64</v>
      </c>
      <c r="B50" s="8">
        <v>1</v>
      </c>
      <c r="C50" s="59">
        <v>0.03</v>
      </c>
      <c r="O50" s="3"/>
      <c r="P50" s="3"/>
      <c r="Q50" s="3"/>
      <c r="R50" s="3"/>
      <c r="S50" s="3"/>
      <c r="T50" s="3"/>
      <c r="U50" s="3"/>
      <c r="V50" s="3"/>
      <c r="W50" s="3"/>
      <c r="X50" s="3"/>
    </row>
    <row r="51" spans="1:24" x14ac:dyDescent="0.25">
      <c r="A51" s="7" t="s">
        <v>65</v>
      </c>
      <c r="B51" s="8">
        <v>4</v>
      </c>
      <c r="C51" s="59">
        <v>0.12</v>
      </c>
      <c r="O51" s="3"/>
      <c r="P51" s="3"/>
      <c r="Q51" s="3"/>
      <c r="R51" s="3"/>
      <c r="S51" s="3"/>
      <c r="T51" s="3"/>
      <c r="U51" s="3"/>
      <c r="V51" s="3"/>
      <c r="W51" s="3"/>
      <c r="X51" s="3"/>
    </row>
    <row r="52" spans="1:24" x14ac:dyDescent="0.25">
      <c r="A52" s="7" t="s">
        <v>36</v>
      </c>
      <c r="B52" s="8">
        <v>10</v>
      </c>
      <c r="C52" s="59">
        <v>0.28999999999999998</v>
      </c>
      <c r="O52" s="3"/>
      <c r="P52" s="3"/>
      <c r="Q52" s="3"/>
      <c r="R52" s="3"/>
      <c r="S52" s="3"/>
      <c r="T52" s="3"/>
      <c r="U52" s="3"/>
      <c r="V52" s="3"/>
      <c r="W52" s="3"/>
      <c r="X52" s="3"/>
    </row>
    <row r="53" spans="1:24" x14ac:dyDescent="0.25">
      <c r="A53" s="7" t="s">
        <v>15</v>
      </c>
      <c r="B53" s="8">
        <v>1</v>
      </c>
      <c r="C53" s="59">
        <v>0.03</v>
      </c>
    </row>
    <row r="54" spans="1:24" x14ac:dyDescent="0.25">
      <c r="A54" s="7" t="s">
        <v>34</v>
      </c>
      <c r="B54" s="13">
        <v>1</v>
      </c>
      <c r="C54" s="59">
        <v>0.03</v>
      </c>
    </row>
    <row r="55" spans="1:24" x14ac:dyDescent="0.25">
      <c r="A55" s="62" t="s">
        <v>5</v>
      </c>
      <c r="B55" s="58">
        <f>SUM(B47:B54)</f>
        <v>34</v>
      </c>
      <c r="C55" s="58">
        <v>100</v>
      </c>
    </row>
    <row r="60" spans="1:24" ht="24" x14ac:dyDescent="0.25">
      <c r="A60" s="4" t="s">
        <v>8</v>
      </c>
      <c r="B60" s="64" t="s">
        <v>80</v>
      </c>
      <c r="E60" s="3"/>
      <c r="F60" s="3"/>
    </row>
    <row r="61" spans="1:24" ht="25.5" x14ac:dyDescent="0.25">
      <c r="A61" s="41" t="s">
        <v>38</v>
      </c>
      <c r="B61" s="8">
        <v>16</v>
      </c>
    </row>
    <row r="62" spans="1:24" ht="25.5" x14ac:dyDescent="0.25">
      <c r="A62" s="26" t="s">
        <v>60</v>
      </c>
      <c r="B62" s="8">
        <v>2</v>
      </c>
    </row>
    <row r="63" spans="1:24" ht="51" x14ac:dyDescent="0.25">
      <c r="A63" s="26" t="s">
        <v>47</v>
      </c>
      <c r="B63" s="8">
        <v>2</v>
      </c>
    </row>
    <row r="64" spans="1:24" ht="38.25" x14ac:dyDescent="0.25">
      <c r="A64" s="26" t="s">
        <v>66</v>
      </c>
      <c r="B64" s="8">
        <v>1</v>
      </c>
    </row>
    <row r="65" spans="1:17" ht="165.75" x14ac:dyDescent="0.25">
      <c r="A65" s="26" t="s">
        <v>68</v>
      </c>
      <c r="B65" s="8">
        <v>1</v>
      </c>
      <c r="K65" s="157" t="s">
        <v>81</v>
      </c>
      <c r="L65" s="157"/>
      <c r="M65" s="157"/>
      <c r="N65" s="157"/>
      <c r="O65" s="157"/>
      <c r="P65" s="157"/>
      <c r="Q65" s="158"/>
    </row>
    <row r="66" spans="1:17" ht="25.5" x14ac:dyDescent="0.25">
      <c r="A66" s="26" t="s">
        <v>70</v>
      </c>
      <c r="B66" s="8">
        <v>4</v>
      </c>
      <c r="K66" s="159"/>
      <c r="L66" s="159"/>
      <c r="M66" s="159"/>
      <c r="N66" s="159"/>
      <c r="O66" s="159"/>
      <c r="P66" s="159"/>
      <c r="Q66" s="160"/>
    </row>
    <row r="67" spans="1:17" ht="25.5" x14ac:dyDescent="0.25">
      <c r="A67" s="26" t="s">
        <v>50</v>
      </c>
      <c r="B67" s="8">
        <v>6</v>
      </c>
      <c r="K67" s="159"/>
      <c r="L67" s="159"/>
      <c r="M67" s="159"/>
      <c r="N67" s="159"/>
      <c r="O67" s="159"/>
      <c r="P67" s="159"/>
      <c r="Q67" s="160"/>
    </row>
    <row r="68" spans="1:17" ht="51" x14ac:dyDescent="0.25">
      <c r="A68" s="26" t="s">
        <v>42</v>
      </c>
      <c r="B68" s="8">
        <v>1</v>
      </c>
      <c r="K68" s="159"/>
      <c r="L68" s="159"/>
      <c r="M68" s="159"/>
      <c r="N68" s="159"/>
      <c r="O68" s="159"/>
      <c r="P68" s="159"/>
      <c r="Q68" s="160"/>
    </row>
    <row r="69" spans="1:17" ht="24" x14ac:dyDescent="0.25">
      <c r="A69" s="12" t="s">
        <v>17</v>
      </c>
      <c r="B69" s="8">
        <v>1</v>
      </c>
      <c r="K69" s="161"/>
      <c r="L69" s="161"/>
      <c r="M69" s="161"/>
      <c r="N69" s="161"/>
      <c r="O69" s="161"/>
      <c r="P69" s="161"/>
      <c r="Q69" s="162"/>
    </row>
    <row r="70" spans="1:17" x14ac:dyDescent="0.25">
      <c r="A70" s="65"/>
      <c r="B70" s="66">
        <f>SUM(B61:B69)</f>
        <v>34</v>
      </c>
    </row>
  </sheetData>
  <mergeCells count="7">
    <mergeCell ref="K65:Q69"/>
    <mergeCell ref="A1:A2"/>
    <mergeCell ref="F1:X2"/>
    <mergeCell ref="A4:P4"/>
    <mergeCell ref="A12:P12"/>
    <mergeCell ref="A21:P21"/>
    <mergeCell ref="C26:C28"/>
  </mergeCells>
  <pageMargins left="0.70866141732283472" right="0.70866141732283472" top="0.74803149606299213" bottom="0.74803149606299213" header="0.31496062992125984" footer="0.31496062992125984"/>
  <pageSetup paperSize="5" scale="4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'\\192.168.1.6\r-fast\BD\BD 2019\cmd\SIAU\4.CALIDAD 2025\[CONSOLIDADO PQRSDF 2025.xlsx]convenciones (2)'!#REF!</xm:f>
          </x14:formula1>
          <xm:sqref>O23:O24 I14:I17 I23:I29 A61:A68 M23</xm:sqref>
        </x14:dataValidation>
        <x14:dataValidation type="list" allowBlank="1" showInputMessage="1" showErrorMessage="1" xr:uid="{00000000-0002-0000-0000-000003000000}">
          <x14:formula1>
            <xm:f>'\\192.168.1.6\r-fast\BD\BD 2019\cmd\SIAU\INFORMACION CALIDAD 2024\INFORME PQRSD\[PQRSDF  2024.xlsx]convenciones'!#REF!</xm:f>
          </x14:formula1>
          <xm:sqref>L8:L10 K7:K10 K25:L29 M24:M29 N26:N29 N9:N10 N17:N18 M6:M10 H8:H10 G6 G23 H24:H29 K23:K24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X77"/>
  <sheetViews>
    <sheetView topLeftCell="A37" workbookViewId="0">
      <selection activeCell="O79" sqref="O79"/>
    </sheetView>
  </sheetViews>
  <sheetFormatPr baseColWidth="10" defaultRowHeight="15" x14ac:dyDescent="0.25"/>
  <cols>
    <col min="1" max="1" width="15.42578125" customWidth="1"/>
    <col min="2" max="2" width="6.28515625" customWidth="1"/>
    <col min="3" max="3" width="12" customWidth="1"/>
    <col min="4" max="4" width="6.85546875" customWidth="1"/>
    <col min="5" max="5" width="12.140625" customWidth="1"/>
    <col min="6" max="6" width="7.42578125" customWidth="1"/>
    <col min="7" max="7" width="12.85546875" customWidth="1"/>
    <col min="8" max="8" width="7.28515625" customWidth="1"/>
    <col min="9" max="9" width="21" customWidth="1"/>
    <col min="10" max="10" width="8" customWidth="1"/>
    <col min="11" max="11" width="9.140625" customWidth="1"/>
    <col min="12" max="12" width="7.5703125" customWidth="1"/>
    <col min="13" max="13" width="9.7109375" customWidth="1"/>
    <col min="14" max="14" width="7.85546875" customWidth="1"/>
    <col min="15" max="15" width="13.5703125" customWidth="1"/>
    <col min="16" max="16" width="10.5703125" customWidth="1"/>
    <col min="17" max="24" width="11.42578125" hidden="1" customWidth="1"/>
    <col min="25" max="25" width="4.5703125" customWidth="1"/>
    <col min="26" max="26" width="13.140625" customWidth="1"/>
  </cols>
  <sheetData>
    <row r="1" spans="1:24" ht="50.25" customHeight="1" x14ac:dyDescent="0.25">
      <c r="A1" s="163"/>
      <c r="B1" s="1"/>
      <c r="C1" s="1"/>
      <c r="D1" s="1"/>
      <c r="E1" s="1"/>
      <c r="F1" s="165" t="s">
        <v>0</v>
      </c>
      <c r="G1" s="166"/>
      <c r="H1" s="166"/>
      <c r="I1" s="166"/>
      <c r="J1" s="166"/>
      <c r="K1" s="166"/>
      <c r="L1" s="166"/>
      <c r="M1" s="166"/>
      <c r="N1" s="166"/>
      <c r="O1" s="166"/>
      <c r="P1" s="166"/>
      <c r="Q1" s="166"/>
      <c r="R1" s="166"/>
      <c r="S1" s="166"/>
      <c r="T1" s="166"/>
      <c r="U1" s="166"/>
      <c r="V1" s="166"/>
      <c r="W1" s="166"/>
      <c r="X1" s="167"/>
    </row>
    <row r="2" spans="1:24" ht="3.75" hidden="1" customHeight="1" x14ac:dyDescent="0.25">
      <c r="A2" s="164"/>
      <c r="B2" s="2"/>
      <c r="C2" s="2"/>
      <c r="D2" s="2"/>
      <c r="E2" s="2"/>
      <c r="F2" s="168"/>
      <c r="G2" s="169"/>
      <c r="H2" s="169"/>
      <c r="I2" s="169"/>
      <c r="J2" s="169"/>
      <c r="K2" s="169"/>
      <c r="L2" s="169"/>
      <c r="M2" s="169"/>
      <c r="N2" s="169"/>
      <c r="O2" s="169"/>
      <c r="P2" s="169"/>
      <c r="Q2" s="169"/>
      <c r="R2" s="169"/>
      <c r="S2" s="169"/>
      <c r="T2" s="169"/>
      <c r="U2" s="169"/>
      <c r="V2" s="169"/>
      <c r="W2" s="169"/>
      <c r="X2" s="170"/>
    </row>
    <row r="3" spans="1:24" x14ac:dyDescent="0.25">
      <c r="A3" s="3"/>
      <c r="B3" s="3"/>
      <c r="C3" s="3"/>
      <c r="D3" s="3"/>
      <c r="E3" s="3"/>
      <c r="F3" s="3"/>
      <c r="G3" s="3"/>
      <c r="H3" s="3"/>
      <c r="I3" s="3"/>
      <c r="J3" s="3"/>
      <c r="K3" s="3"/>
      <c r="L3" s="3"/>
      <c r="M3" s="3"/>
      <c r="N3" s="3"/>
      <c r="O3" s="3"/>
      <c r="P3" s="3"/>
      <c r="Q3" s="3"/>
      <c r="R3" s="3"/>
      <c r="S3" s="3"/>
      <c r="T3" s="3"/>
      <c r="U3" s="3"/>
      <c r="V3" s="3"/>
      <c r="W3" s="3"/>
      <c r="X3" s="3"/>
    </row>
    <row r="4" spans="1:24" ht="26.25" customHeight="1" x14ac:dyDescent="0.25">
      <c r="A4" s="171" t="s">
        <v>82</v>
      </c>
      <c r="B4" s="172"/>
      <c r="C4" s="172"/>
      <c r="D4" s="172"/>
      <c r="E4" s="172"/>
      <c r="F4" s="172"/>
      <c r="G4" s="172"/>
      <c r="H4" s="172"/>
      <c r="I4" s="172"/>
      <c r="J4" s="172"/>
      <c r="K4" s="172"/>
      <c r="L4" s="172"/>
      <c r="M4" s="172"/>
      <c r="N4" s="172"/>
      <c r="O4" s="172"/>
      <c r="P4" s="173"/>
      <c r="Q4" s="3"/>
      <c r="R4" s="3"/>
      <c r="S4" s="3"/>
      <c r="T4" s="3"/>
      <c r="U4" s="3"/>
      <c r="V4" s="3"/>
      <c r="W4" s="3"/>
      <c r="X4" s="3"/>
    </row>
    <row r="5" spans="1:24" ht="84" x14ac:dyDescent="0.25">
      <c r="A5" s="4" t="s">
        <v>2</v>
      </c>
      <c r="B5" s="4" t="s">
        <v>3</v>
      </c>
      <c r="C5" s="5" t="s">
        <v>4</v>
      </c>
      <c r="D5" s="5" t="s">
        <v>5</v>
      </c>
      <c r="E5" s="4" t="s">
        <v>6</v>
      </c>
      <c r="F5" s="4" t="s">
        <v>5</v>
      </c>
      <c r="G5" s="5" t="s">
        <v>7</v>
      </c>
      <c r="H5" s="5" t="s">
        <v>5</v>
      </c>
      <c r="I5" s="4" t="s">
        <v>8</v>
      </c>
      <c r="J5" s="4" t="s">
        <v>5</v>
      </c>
      <c r="K5" s="5" t="s">
        <v>9</v>
      </c>
      <c r="L5" s="5" t="s">
        <v>5</v>
      </c>
      <c r="M5" s="4" t="s">
        <v>10</v>
      </c>
      <c r="N5" s="4" t="s">
        <v>5</v>
      </c>
      <c r="O5" s="5" t="s">
        <v>11</v>
      </c>
      <c r="P5" s="5" t="s">
        <v>3</v>
      </c>
      <c r="Q5" s="3"/>
      <c r="R5" s="3"/>
      <c r="S5" s="3"/>
      <c r="T5" s="3"/>
      <c r="U5" s="3"/>
      <c r="V5" s="3"/>
      <c r="W5" s="3"/>
      <c r="X5" s="3"/>
    </row>
    <row r="6" spans="1:24" ht="60" x14ac:dyDescent="0.25">
      <c r="A6" s="7" t="s">
        <v>13</v>
      </c>
      <c r="B6" s="57">
        <v>8</v>
      </c>
      <c r="C6" s="9" t="s">
        <v>14</v>
      </c>
      <c r="D6" s="67">
        <v>12</v>
      </c>
      <c r="E6" s="7" t="s">
        <v>55</v>
      </c>
      <c r="F6" s="57">
        <v>1</v>
      </c>
      <c r="G6" s="10" t="s">
        <v>16</v>
      </c>
      <c r="H6" s="67">
        <v>3</v>
      </c>
      <c r="I6" s="12" t="s">
        <v>83</v>
      </c>
      <c r="J6" s="4">
        <v>1</v>
      </c>
      <c r="K6" s="10" t="s">
        <v>26</v>
      </c>
      <c r="L6" s="11">
        <v>14</v>
      </c>
      <c r="M6" s="12" t="s">
        <v>19</v>
      </c>
      <c r="N6" s="13">
        <v>4</v>
      </c>
      <c r="O6" s="10" t="s">
        <v>20</v>
      </c>
      <c r="P6" s="5">
        <v>4</v>
      </c>
      <c r="Q6" s="3"/>
      <c r="R6" s="3"/>
      <c r="S6" s="3"/>
      <c r="T6" s="3"/>
      <c r="U6" s="3"/>
      <c r="V6" s="3"/>
      <c r="W6" s="3"/>
      <c r="X6" s="3"/>
    </row>
    <row r="7" spans="1:24" ht="28.5" x14ac:dyDescent="0.25">
      <c r="A7" s="7" t="s">
        <v>84</v>
      </c>
      <c r="B7" s="57">
        <v>1</v>
      </c>
      <c r="C7" s="9" t="s">
        <v>22</v>
      </c>
      <c r="D7" s="67">
        <v>1</v>
      </c>
      <c r="E7" s="7" t="s">
        <v>23</v>
      </c>
      <c r="F7" s="57">
        <v>3</v>
      </c>
      <c r="G7" s="9" t="s">
        <v>24</v>
      </c>
      <c r="H7" s="67">
        <v>8</v>
      </c>
      <c r="I7" s="12" t="s">
        <v>25</v>
      </c>
      <c r="J7" s="4">
        <v>1</v>
      </c>
      <c r="K7" s="68" t="s">
        <v>3</v>
      </c>
      <c r="L7" s="69">
        <v>14</v>
      </c>
      <c r="M7" s="12" t="s">
        <v>27</v>
      </c>
      <c r="N7" s="13">
        <v>10</v>
      </c>
      <c r="O7" s="10" t="s">
        <v>28</v>
      </c>
      <c r="P7" s="5">
        <v>10</v>
      </c>
      <c r="Q7" s="3"/>
      <c r="R7" s="3"/>
      <c r="S7" s="3"/>
      <c r="T7" s="3"/>
      <c r="U7" s="3"/>
      <c r="V7" s="3"/>
      <c r="W7" s="3"/>
      <c r="X7" s="3"/>
    </row>
    <row r="8" spans="1:24" ht="28.5" x14ac:dyDescent="0.25">
      <c r="A8" s="7" t="s">
        <v>51</v>
      </c>
      <c r="B8" s="57">
        <v>2</v>
      </c>
      <c r="C8" s="9" t="s">
        <v>85</v>
      </c>
      <c r="D8" s="67">
        <v>1</v>
      </c>
      <c r="E8" s="7" t="s">
        <v>30</v>
      </c>
      <c r="F8" s="57">
        <v>2</v>
      </c>
      <c r="G8" s="9" t="s">
        <v>86</v>
      </c>
      <c r="H8" s="67">
        <v>1</v>
      </c>
      <c r="I8" s="12" t="s">
        <v>31</v>
      </c>
      <c r="J8" s="4">
        <v>7</v>
      </c>
      <c r="K8" s="10"/>
      <c r="L8" s="10"/>
      <c r="M8" s="68" t="s">
        <v>3</v>
      </c>
      <c r="N8" s="69">
        <v>14</v>
      </c>
      <c r="O8" s="70" t="s">
        <v>3</v>
      </c>
      <c r="P8" s="69">
        <v>14</v>
      </c>
      <c r="Q8" s="3"/>
      <c r="R8" s="3"/>
      <c r="S8" s="3"/>
      <c r="T8" s="3"/>
      <c r="U8" s="3"/>
      <c r="V8" s="3"/>
      <c r="W8" s="3"/>
      <c r="X8" s="3"/>
    </row>
    <row r="9" spans="1:24" ht="24" x14ac:dyDescent="0.25">
      <c r="A9" s="71" t="s">
        <v>87</v>
      </c>
      <c r="B9" s="4">
        <v>1</v>
      </c>
      <c r="C9" s="72"/>
      <c r="D9" s="73">
        <f>SUM(D6:D8)</f>
        <v>14</v>
      </c>
      <c r="E9" s="7" t="s">
        <v>88</v>
      </c>
      <c r="F9" s="4">
        <v>1</v>
      </c>
      <c r="G9" s="10" t="s">
        <v>89</v>
      </c>
      <c r="H9" s="67">
        <v>1</v>
      </c>
      <c r="I9" s="12" t="s">
        <v>90</v>
      </c>
      <c r="J9" s="4">
        <v>1</v>
      </c>
      <c r="K9" s="10"/>
      <c r="L9" s="10"/>
      <c r="M9" s="12"/>
      <c r="N9" s="12"/>
      <c r="O9" s="10"/>
      <c r="P9" s="6"/>
      <c r="Q9" s="3"/>
      <c r="R9" s="3"/>
      <c r="S9" s="3"/>
      <c r="T9" s="3"/>
      <c r="U9" s="3"/>
      <c r="V9" s="3"/>
      <c r="W9" s="3"/>
      <c r="X9" s="3"/>
    </row>
    <row r="10" spans="1:24" x14ac:dyDescent="0.25">
      <c r="A10" s="71" t="s">
        <v>91</v>
      </c>
      <c r="B10" s="17">
        <v>1</v>
      </c>
      <c r="C10" s="9"/>
      <c r="D10" s="9"/>
      <c r="E10" s="7" t="s">
        <v>36</v>
      </c>
      <c r="F10" s="4">
        <v>5</v>
      </c>
      <c r="G10" s="6" t="s">
        <v>92</v>
      </c>
      <c r="H10" s="67">
        <v>1</v>
      </c>
      <c r="I10" s="12" t="s">
        <v>93</v>
      </c>
      <c r="J10" s="4">
        <v>1</v>
      </c>
      <c r="K10" s="10"/>
      <c r="L10" s="10"/>
      <c r="M10" s="12"/>
      <c r="N10" s="12"/>
      <c r="O10" s="10"/>
      <c r="P10" s="6"/>
      <c r="Q10" s="3"/>
      <c r="R10" s="3"/>
      <c r="S10" s="3"/>
      <c r="T10" s="3"/>
      <c r="U10" s="3"/>
      <c r="V10" s="3"/>
      <c r="W10" s="3"/>
      <c r="X10" s="3"/>
    </row>
    <row r="11" spans="1:24" x14ac:dyDescent="0.25">
      <c r="A11" s="71" t="s">
        <v>94</v>
      </c>
      <c r="B11" s="17">
        <v>1</v>
      </c>
      <c r="C11" s="9"/>
      <c r="D11" s="9"/>
      <c r="E11" s="7" t="s">
        <v>95</v>
      </c>
      <c r="F11" s="13">
        <v>2</v>
      </c>
      <c r="G11" s="6"/>
      <c r="H11" s="67"/>
      <c r="I11" s="16" t="s">
        <v>96</v>
      </c>
      <c r="J11" s="4">
        <v>1</v>
      </c>
      <c r="K11" s="10"/>
      <c r="L11" s="10"/>
      <c r="M11" s="12"/>
      <c r="N11" s="12"/>
      <c r="O11" s="10"/>
      <c r="P11" s="6"/>
      <c r="Q11" s="3"/>
      <c r="R11" s="3"/>
      <c r="S11" s="3"/>
      <c r="T11" s="3"/>
      <c r="U11" s="3"/>
      <c r="V11" s="3"/>
      <c r="W11" s="3"/>
      <c r="X11" s="3"/>
    </row>
    <row r="12" spans="1:24" x14ac:dyDescent="0.25">
      <c r="A12" s="68" t="s">
        <v>3</v>
      </c>
      <c r="B12" s="74">
        <f>SUM(B6:B11)</f>
        <v>14</v>
      </c>
      <c r="C12" s="9"/>
      <c r="D12" s="9"/>
      <c r="E12" s="68" t="s">
        <v>3</v>
      </c>
      <c r="F12" s="75">
        <f>SUM(F6:F11)</f>
        <v>14</v>
      </c>
      <c r="G12" s="68" t="s">
        <v>3</v>
      </c>
      <c r="H12" s="73">
        <f>SUM(H6:H11)</f>
        <v>14</v>
      </c>
      <c r="I12" s="20" t="s">
        <v>97</v>
      </c>
      <c r="J12" s="4">
        <v>1</v>
      </c>
      <c r="K12" s="10"/>
      <c r="L12" s="10"/>
      <c r="M12" s="12"/>
      <c r="N12" s="12"/>
      <c r="O12" s="10"/>
      <c r="P12" s="6"/>
      <c r="Q12" s="3"/>
      <c r="R12" s="3"/>
      <c r="S12" s="3"/>
      <c r="T12" s="3"/>
      <c r="U12" s="3"/>
      <c r="V12" s="3"/>
      <c r="W12" s="3"/>
      <c r="X12" s="3"/>
    </row>
    <row r="13" spans="1:24" ht="21.75" customHeight="1" x14ac:dyDescent="0.25">
      <c r="A13" s="18"/>
      <c r="B13" s="19"/>
      <c r="C13" s="19"/>
      <c r="D13" s="19"/>
      <c r="E13" s="19"/>
      <c r="F13" s="20"/>
      <c r="G13" s="20"/>
      <c r="H13" s="76"/>
      <c r="I13" s="20" t="s">
        <v>98</v>
      </c>
      <c r="J13" s="19">
        <v>1</v>
      </c>
      <c r="K13" s="77"/>
      <c r="L13" s="21"/>
      <c r="M13" s="21"/>
      <c r="N13" s="21"/>
      <c r="O13" s="22"/>
      <c r="P13" s="23"/>
      <c r="Q13" s="3"/>
      <c r="R13" s="3"/>
      <c r="S13" s="3"/>
      <c r="T13" s="3"/>
      <c r="U13" s="3"/>
      <c r="V13" s="3"/>
      <c r="W13" s="3"/>
      <c r="X13" s="3"/>
    </row>
    <row r="14" spans="1:24" ht="21.75" customHeight="1" x14ac:dyDescent="0.25">
      <c r="A14" s="78"/>
      <c r="B14" s="79"/>
      <c r="C14" s="79"/>
      <c r="D14" s="79"/>
      <c r="E14" s="79"/>
      <c r="F14" s="80"/>
      <c r="G14" s="80"/>
      <c r="H14" s="79"/>
      <c r="I14" s="68" t="s">
        <v>3</v>
      </c>
      <c r="J14" s="69">
        <f>SUM(J6:J13)</f>
        <v>14</v>
      </c>
      <c r="K14" s="81"/>
      <c r="L14" s="81"/>
      <c r="M14" s="81"/>
      <c r="N14" s="81"/>
      <c r="O14" s="82"/>
      <c r="P14" s="83"/>
      <c r="Q14" s="3"/>
      <c r="R14" s="3"/>
      <c r="S14" s="3"/>
      <c r="T14" s="3"/>
      <c r="U14" s="3"/>
      <c r="V14" s="3"/>
      <c r="W14" s="3"/>
      <c r="X14" s="3"/>
    </row>
    <row r="15" spans="1:24" ht="27" customHeight="1" x14ac:dyDescent="0.25">
      <c r="A15" s="171" t="s">
        <v>99</v>
      </c>
      <c r="B15" s="172"/>
      <c r="C15" s="172"/>
      <c r="D15" s="172"/>
      <c r="E15" s="172"/>
      <c r="F15" s="172"/>
      <c r="G15" s="172"/>
      <c r="H15" s="172"/>
      <c r="I15" s="172"/>
      <c r="J15" s="172"/>
      <c r="K15" s="172"/>
      <c r="L15" s="172"/>
      <c r="M15" s="172"/>
      <c r="N15" s="172"/>
      <c r="O15" s="172"/>
      <c r="P15" s="173"/>
      <c r="Q15" s="3"/>
      <c r="R15" s="3"/>
      <c r="S15" s="3"/>
      <c r="T15" s="3"/>
      <c r="U15" s="3"/>
      <c r="V15" s="3"/>
      <c r="W15" s="3"/>
      <c r="X15" s="3"/>
    </row>
    <row r="16" spans="1:24" ht="84" x14ac:dyDescent="0.25">
      <c r="A16" s="4" t="s">
        <v>2</v>
      </c>
      <c r="B16" s="4" t="s">
        <v>3</v>
      </c>
      <c r="C16" s="5" t="s">
        <v>4</v>
      </c>
      <c r="D16" s="5" t="s">
        <v>3</v>
      </c>
      <c r="E16" s="4" t="s">
        <v>6</v>
      </c>
      <c r="F16" s="4" t="s">
        <v>5</v>
      </c>
      <c r="G16" s="5" t="s">
        <v>7</v>
      </c>
      <c r="H16" s="5" t="s">
        <v>5</v>
      </c>
      <c r="I16" s="4" t="s">
        <v>8</v>
      </c>
      <c r="J16" s="4" t="s">
        <v>3</v>
      </c>
      <c r="K16" s="5" t="s">
        <v>9</v>
      </c>
      <c r="L16" s="5" t="s">
        <v>3</v>
      </c>
      <c r="M16" s="4" t="s">
        <v>10</v>
      </c>
      <c r="N16" s="4" t="s">
        <v>3</v>
      </c>
      <c r="O16" s="5" t="s">
        <v>11</v>
      </c>
      <c r="P16" s="5" t="s">
        <v>3</v>
      </c>
      <c r="Q16" s="3"/>
      <c r="R16" s="3"/>
      <c r="S16" s="3"/>
      <c r="T16" s="3"/>
      <c r="U16" s="3"/>
      <c r="V16" s="3"/>
      <c r="W16" s="3"/>
      <c r="X16" s="3"/>
    </row>
    <row r="17" spans="1:24" ht="38.25" customHeight="1" x14ac:dyDescent="0.25">
      <c r="A17" s="7" t="s">
        <v>13</v>
      </c>
      <c r="B17" s="57">
        <v>14</v>
      </c>
      <c r="C17" s="9" t="s">
        <v>14</v>
      </c>
      <c r="D17" s="67">
        <v>21</v>
      </c>
      <c r="E17" s="7" t="s">
        <v>36</v>
      </c>
      <c r="F17" s="57">
        <v>12</v>
      </c>
      <c r="G17" s="84" t="s">
        <v>100</v>
      </c>
      <c r="H17" s="5">
        <v>2</v>
      </c>
      <c r="I17" s="26" t="s">
        <v>38</v>
      </c>
      <c r="J17" s="57">
        <v>16</v>
      </c>
      <c r="K17" s="27" t="s">
        <v>39</v>
      </c>
      <c r="L17" s="28">
        <v>24</v>
      </c>
      <c r="M17" s="7" t="s">
        <v>40</v>
      </c>
      <c r="N17" s="57">
        <v>20</v>
      </c>
      <c r="O17" s="29" t="s">
        <v>41</v>
      </c>
      <c r="P17" s="5">
        <v>6</v>
      </c>
      <c r="Q17" s="3"/>
      <c r="R17" s="3"/>
      <c r="S17" s="3"/>
      <c r="T17" s="3"/>
      <c r="U17" s="3"/>
      <c r="V17" s="3"/>
      <c r="W17" s="3"/>
      <c r="X17" s="3"/>
    </row>
    <row r="18" spans="1:24" ht="40.5" customHeight="1" x14ac:dyDescent="0.25">
      <c r="A18" s="7" t="s">
        <v>21</v>
      </c>
      <c r="B18" s="57">
        <v>3</v>
      </c>
      <c r="C18" s="9" t="s">
        <v>22</v>
      </c>
      <c r="D18" s="67">
        <v>4</v>
      </c>
      <c r="E18" s="7" t="s">
        <v>30</v>
      </c>
      <c r="F18" s="57">
        <v>6</v>
      </c>
      <c r="G18" s="84" t="s">
        <v>16</v>
      </c>
      <c r="H18" s="5">
        <v>2</v>
      </c>
      <c r="I18" s="26" t="s">
        <v>101</v>
      </c>
      <c r="J18" s="57">
        <v>3</v>
      </c>
      <c r="K18" s="10" t="s">
        <v>102</v>
      </c>
      <c r="L18" s="28">
        <v>1</v>
      </c>
      <c r="M18" s="7" t="s">
        <v>43</v>
      </c>
      <c r="N18" s="57">
        <v>5</v>
      </c>
      <c r="O18" s="6" t="s">
        <v>28</v>
      </c>
      <c r="P18" s="5">
        <v>19</v>
      </c>
      <c r="Q18" s="3"/>
      <c r="R18" s="3"/>
      <c r="S18" s="3"/>
      <c r="T18" s="3"/>
      <c r="U18" s="3"/>
      <c r="V18" s="3"/>
      <c r="W18" s="3"/>
      <c r="X18" s="3"/>
    </row>
    <row r="19" spans="1:24" ht="42.75" x14ac:dyDescent="0.25">
      <c r="A19" s="7" t="s">
        <v>103</v>
      </c>
      <c r="B19" s="57">
        <v>1</v>
      </c>
      <c r="C19" s="85" t="s">
        <v>3</v>
      </c>
      <c r="D19" s="5">
        <f>SUM(D17:D18)</f>
        <v>25</v>
      </c>
      <c r="E19" s="7" t="s">
        <v>45</v>
      </c>
      <c r="F19" s="57">
        <v>2</v>
      </c>
      <c r="G19" s="84" t="s">
        <v>104</v>
      </c>
      <c r="H19" s="5">
        <v>6</v>
      </c>
      <c r="I19" s="26" t="s">
        <v>105</v>
      </c>
      <c r="J19" s="57">
        <v>2</v>
      </c>
      <c r="K19" s="75" t="s">
        <v>3</v>
      </c>
      <c r="L19" s="86">
        <f>SUM(L12:L18)</f>
        <v>25</v>
      </c>
      <c r="M19" s="7" t="s">
        <v>48</v>
      </c>
      <c r="N19" s="57">
        <v>0</v>
      </c>
      <c r="O19" s="85" t="s">
        <v>3</v>
      </c>
      <c r="P19" s="86">
        <f>SUM(P12:P18)</f>
        <v>25</v>
      </c>
      <c r="Q19" s="3"/>
      <c r="R19" s="3"/>
      <c r="S19" s="3"/>
      <c r="T19" s="3"/>
      <c r="U19" s="3"/>
      <c r="V19" s="3"/>
      <c r="W19" s="3"/>
      <c r="X19" s="3"/>
    </row>
    <row r="20" spans="1:24" ht="28.5" x14ac:dyDescent="0.25">
      <c r="A20" s="7" t="s">
        <v>62</v>
      </c>
      <c r="B20" s="57">
        <v>2</v>
      </c>
      <c r="C20" s="24"/>
      <c r="D20" s="24"/>
      <c r="E20" s="31" t="s">
        <v>55</v>
      </c>
      <c r="F20" s="54">
        <v>2</v>
      </c>
      <c r="G20" s="84" t="s">
        <v>56</v>
      </c>
      <c r="H20" s="5">
        <v>15</v>
      </c>
      <c r="I20" s="26" t="s">
        <v>106</v>
      </c>
      <c r="J20" s="57">
        <v>4</v>
      </c>
      <c r="K20" s="25"/>
      <c r="L20" s="30"/>
      <c r="M20" s="85" t="s">
        <v>3</v>
      </c>
      <c r="N20" s="86">
        <f>SUM(N13:N19)</f>
        <v>25</v>
      </c>
      <c r="O20" s="34"/>
      <c r="P20" s="6"/>
      <c r="Q20" s="3"/>
      <c r="R20" s="3"/>
      <c r="S20" s="3"/>
      <c r="T20" s="3"/>
      <c r="U20" s="3"/>
      <c r="V20" s="3"/>
      <c r="W20" s="3"/>
      <c r="X20" s="3"/>
    </row>
    <row r="21" spans="1:24" x14ac:dyDescent="0.25">
      <c r="A21" s="7"/>
      <c r="B21" s="57"/>
      <c r="C21" s="24"/>
      <c r="D21" s="24"/>
      <c r="E21" s="31" t="s">
        <v>95</v>
      </c>
      <c r="F21" s="54">
        <v>2</v>
      </c>
      <c r="G21" s="87" t="s">
        <v>3</v>
      </c>
      <c r="H21" s="69">
        <f>SUM(H14:H20)</f>
        <v>25</v>
      </c>
      <c r="I21" s="26"/>
      <c r="J21" s="57"/>
      <c r="K21" s="25"/>
      <c r="L21" s="30"/>
      <c r="M21" s="32"/>
      <c r="N21" s="33"/>
      <c r="O21" s="34"/>
      <c r="P21" s="6"/>
      <c r="Q21" s="3"/>
      <c r="R21" s="3"/>
      <c r="S21" s="3"/>
      <c r="T21" s="3"/>
      <c r="U21" s="3"/>
      <c r="V21" s="3"/>
      <c r="W21" s="3"/>
      <c r="X21" s="3"/>
    </row>
    <row r="22" spans="1:24" x14ac:dyDescent="0.25">
      <c r="A22" s="7" t="s">
        <v>51</v>
      </c>
      <c r="B22" s="57">
        <v>5</v>
      </c>
      <c r="C22" s="24"/>
      <c r="D22" s="24"/>
      <c r="E22" s="31" t="s">
        <v>107</v>
      </c>
      <c r="F22" s="54">
        <v>1</v>
      </c>
      <c r="G22" s="24"/>
      <c r="H22" s="25"/>
      <c r="I22" s="35"/>
      <c r="J22" s="38"/>
      <c r="K22" s="25"/>
      <c r="L22" s="25"/>
      <c r="M22" s="35"/>
      <c r="N22" s="13"/>
      <c r="O22" s="6"/>
      <c r="P22" s="6"/>
      <c r="Q22" s="3"/>
      <c r="R22" s="3"/>
      <c r="S22" s="3"/>
      <c r="T22" s="3"/>
      <c r="U22" s="3"/>
      <c r="V22" s="3"/>
      <c r="W22" s="3"/>
      <c r="X22" s="3"/>
    </row>
    <row r="23" spans="1:24" ht="23.25" customHeight="1" x14ac:dyDescent="0.25">
      <c r="A23" s="87" t="s">
        <v>3</v>
      </c>
      <c r="B23" s="69">
        <f>SUM(B17:B22)</f>
        <v>25</v>
      </c>
      <c r="C23" s="88"/>
      <c r="D23" s="49"/>
      <c r="E23" s="31"/>
      <c r="F23" s="19"/>
      <c r="G23" s="89"/>
      <c r="H23" s="89"/>
      <c r="I23" s="87" t="s">
        <v>3</v>
      </c>
      <c r="J23" s="49">
        <f>SUM(J17:J22)</f>
        <v>25</v>
      </c>
      <c r="K23" s="90"/>
      <c r="L23" s="91"/>
      <c r="M23" s="90"/>
      <c r="N23" s="49"/>
      <c r="O23" s="90"/>
      <c r="P23" s="91"/>
      <c r="Q23" s="3"/>
      <c r="R23" s="3"/>
      <c r="S23" s="3"/>
      <c r="T23" s="3"/>
      <c r="U23" s="3"/>
      <c r="V23" s="3"/>
      <c r="W23" s="3"/>
      <c r="X23" s="3"/>
    </row>
    <row r="24" spans="1:24" x14ac:dyDescent="0.25">
      <c r="A24" s="3"/>
      <c r="B24" s="3"/>
      <c r="C24" s="3"/>
      <c r="D24" s="3"/>
      <c r="E24" s="87" t="s">
        <v>3</v>
      </c>
      <c r="F24" s="69">
        <f>SUM(F17:F23)</f>
        <v>25</v>
      </c>
      <c r="G24" s="3"/>
      <c r="H24" s="3"/>
      <c r="I24" s="3"/>
      <c r="J24" s="3"/>
      <c r="K24" s="3"/>
      <c r="L24" s="3"/>
      <c r="M24" s="3"/>
      <c r="N24" s="3"/>
      <c r="O24" s="3"/>
      <c r="P24" s="3"/>
      <c r="Q24" s="3"/>
      <c r="R24" s="3"/>
      <c r="S24" s="3"/>
      <c r="T24" s="3"/>
      <c r="U24" s="3"/>
      <c r="V24" s="3"/>
      <c r="W24" s="3"/>
      <c r="X24" s="3"/>
    </row>
    <row r="25" spans="1:24" ht="33" customHeight="1" x14ac:dyDescent="0.25">
      <c r="A25" s="171" t="s">
        <v>108</v>
      </c>
      <c r="B25" s="172"/>
      <c r="C25" s="172"/>
      <c r="D25" s="172"/>
      <c r="E25" s="172"/>
      <c r="F25" s="172"/>
      <c r="G25" s="172"/>
      <c r="H25" s="172"/>
      <c r="I25" s="172"/>
      <c r="J25" s="172"/>
      <c r="K25" s="172"/>
      <c r="L25" s="172"/>
      <c r="M25" s="172"/>
      <c r="N25" s="172"/>
      <c r="O25" s="172"/>
      <c r="P25" s="173"/>
      <c r="Q25" s="3"/>
      <c r="R25" s="3"/>
      <c r="S25" s="3"/>
      <c r="T25" s="3"/>
      <c r="U25" s="3"/>
      <c r="V25" s="3"/>
      <c r="W25" s="3"/>
      <c r="X25" s="3"/>
    </row>
    <row r="26" spans="1:24" ht="84" x14ac:dyDescent="0.25">
      <c r="A26" s="38" t="s">
        <v>2</v>
      </c>
      <c r="B26" s="4" t="s">
        <v>3</v>
      </c>
      <c r="C26" s="5" t="s">
        <v>4</v>
      </c>
      <c r="D26" s="5" t="s">
        <v>3</v>
      </c>
      <c r="E26" s="4" t="s">
        <v>6</v>
      </c>
      <c r="F26" s="4" t="s">
        <v>3</v>
      </c>
      <c r="G26" s="5" t="s">
        <v>7</v>
      </c>
      <c r="H26" s="5" t="s">
        <v>3</v>
      </c>
      <c r="I26" s="4" t="s">
        <v>8</v>
      </c>
      <c r="J26" s="4" t="s">
        <v>3</v>
      </c>
      <c r="K26" s="5" t="s">
        <v>9</v>
      </c>
      <c r="L26" s="5"/>
      <c r="M26" s="4" t="s">
        <v>10</v>
      </c>
      <c r="N26" s="4" t="s">
        <v>5</v>
      </c>
      <c r="O26" s="5" t="s">
        <v>11</v>
      </c>
      <c r="P26" s="5" t="s">
        <v>3</v>
      </c>
      <c r="Q26" s="3"/>
      <c r="R26" s="3"/>
      <c r="S26" s="3"/>
      <c r="T26" s="3"/>
      <c r="U26" s="3"/>
      <c r="V26" s="3"/>
      <c r="W26" s="3"/>
      <c r="X26" s="3"/>
    </row>
    <row r="27" spans="1:24" ht="38.25" x14ac:dyDescent="0.25">
      <c r="A27" s="7" t="s">
        <v>109</v>
      </c>
      <c r="B27" s="57">
        <v>15</v>
      </c>
      <c r="C27" s="39" t="s">
        <v>110</v>
      </c>
      <c r="D27" s="92">
        <v>21</v>
      </c>
      <c r="E27" s="7" t="s">
        <v>36</v>
      </c>
      <c r="F27" s="57">
        <v>11</v>
      </c>
      <c r="G27" s="93" t="s">
        <v>100</v>
      </c>
      <c r="H27" s="67">
        <v>1</v>
      </c>
      <c r="I27" s="41" t="s">
        <v>38</v>
      </c>
      <c r="J27" s="57">
        <v>15</v>
      </c>
      <c r="K27" s="10" t="s">
        <v>56</v>
      </c>
      <c r="L27" s="40">
        <v>21</v>
      </c>
      <c r="M27" s="26" t="s">
        <v>27</v>
      </c>
      <c r="N27" s="21">
        <v>17</v>
      </c>
      <c r="O27" s="93" t="s">
        <v>58</v>
      </c>
      <c r="P27" s="40">
        <v>20</v>
      </c>
      <c r="Q27" s="3"/>
      <c r="R27" s="3"/>
      <c r="S27" s="3"/>
      <c r="T27" s="3"/>
      <c r="U27" s="3"/>
      <c r="V27" s="3"/>
      <c r="W27" s="3"/>
      <c r="X27" s="3"/>
    </row>
    <row r="28" spans="1:24" ht="40.5" customHeight="1" x14ac:dyDescent="0.25">
      <c r="A28" s="7" t="s">
        <v>111</v>
      </c>
      <c r="B28" s="57">
        <v>1</v>
      </c>
      <c r="C28" s="39" t="s">
        <v>112</v>
      </c>
      <c r="D28" s="92">
        <v>0</v>
      </c>
      <c r="E28" s="7" t="s">
        <v>23</v>
      </c>
      <c r="F28" s="57">
        <v>3</v>
      </c>
      <c r="G28" s="93" t="s">
        <v>104</v>
      </c>
      <c r="H28" s="67">
        <v>1</v>
      </c>
      <c r="I28" s="26" t="s">
        <v>106</v>
      </c>
      <c r="J28" s="57">
        <v>2</v>
      </c>
      <c r="K28" s="14" t="s">
        <v>3</v>
      </c>
      <c r="L28" s="21">
        <f>SUM(L22:L27)</f>
        <v>21</v>
      </c>
      <c r="M28" s="26" t="s">
        <v>19</v>
      </c>
      <c r="N28" s="21">
        <v>3</v>
      </c>
      <c r="O28" s="93" t="s">
        <v>61</v>
      </c>
      <c r="P28" s="40">
        <v>1</v>
      </c>
      <c r="Q28" s="3"/>
      <c r="R28" s="3"/>
      <c r="S28" s="3"/>
      <c r="T28" s="3"/>
      <c r="U28" s="3"/>
      <c r="V28" s="3"/>
      <c r="W28" s="3"/>
      <c r="X28" s="3"/>
    </row>
    <row r="29" spans="1:24" ht="44.25" customHeight="1" x14ac:dyDescent="0.25">
      <c r="A29" s="7" t="s">
        <v>39</v>
      </c>
      <c r="B29" s="57">
        <v>1</v>
      </c>
      <c r="C29" s="85" t="s">
        <v>3</v>
      </c>
      <c r="D29" s="86">
        <f>SUM(D23:D28)</f>
        <v>21</v>
      </c>
      <c r="E29" s="7" t="s">
        <v>30</v>
      </c>
      <c r="F29" s="57">
        <v>3</v>
      </c>
      <c r="G29" s="93" t="s">
        <v>16</v>
      </c>
      <c r="H29" s="67">
        <v>1</v>
      </c>
      <c r="I29" s="26" t="s">
        <v>101</v>
      </c>
      <c r="J29" s="57">
        <v>1</v>
      </c>
      <c r="K29" s="10"/>
      <c r="L29" s="10"/>
      <c r="M29" s="26" t="s">
        <v>113</v>
      </c>
      <c r="N29" s="21">
        <v>1</v>
      </c>
      <c r="O29" s="94" t="s">
        <v>3</v>
      </c>
      <c r="P29" s="86">
        <f>SUM(P23:P28)</f>
        <v>21</v>
      </c>
      <c r="Q29" s="3"/>
      <c r="R29" s="3"/>
      <c r="S29" s="3"/>
      <c r="T29" s="3"/>
      <c r="U29" s="3"/>
      <c r="V29" s="3"/>
      <c r="W29" s="3"/>
      <c r="X29" s="3"/>
    </row>
    <row r="30" spans="1:24" ht="40.5" customHeight="1" x14ac:dyDescent="0.25">
      <c r="A30" s="7" t="s">
        <v>51</v>
      </c>
      <c r="B30" s="57">
        <v>4</v>
      </c>
      <c r="C30" s="174" t="s">
        <v>114</v>
      </c>
      <c r="D30" s="24"/>
      <c r="E30" s="7" t="s">
        <v>65</v>
      </c>
      <c r="F30" s="57">
        <v>1</v>
      </c>
      <c r="G30" s="93" t="s">
        <v>56</v>
      </c>
      <c r="H30" s="67">
        <v>18</v>
      </c>
      <c r="I30" s="26" t="s">
        <v>47</v>
      </c>
      <c r="J30" s="57">
        <v>0</v>
      </c>
      <c r="K30" s="10"/>
      <c r="L30" s="10"/>
      <c r="M30" s="85" t="s">
        <v>3</v>
      </c>
      <c r="N30" s="86">
        <f>SUM(N24:N29)</f>
        <v>21</v>
      </c>
      <c r="O30" s="10"/>
      <c r="P30" s="6"/>
      <c r="Q30" s="3"/>
      <c r="R30" s="3"/>
      <c r="S30" s="3"/>
      <c r="T30" s="3"/>
      <c r="U30" s="3"/>
      <c r="V30" s="3"/>
      <c r="W30" s="3"/>
      <c r="X30" s="3"/>
    </row>
    <row r="31" spans="1:24" ht="33.75" customHeight="1" x14ac:dyDescent="0.25">
      <c r="A31" s="85" t="s">
        <v>3</v>
      </c>
      <c r="B31" s="86">
        <f>SUM(B25:B30)</f>
        <v>21</v>
      </c>
      <c r="C31" s="175"/>
      <c r="D31" s="24"/>
      <c r="E31" s="7" t="s">
        <v>55</v>
      </c>
      <c r="F31" s="57">
        <v>3</v>
      </c>
      <c r="G31" s="85" t="s">
        <v>3</v>
      </c>
      <c r="H31" s="86">
        <f>SUM(H25:H30)</f>
        <v>21</v>
      </c>
      <c r="I31" s="26" t="s">
        <v>66</v>
      </c>
      <c r="J31" s="57">
        <v>1</v>
      </c>
      <c r="K31" s="10"/>
      <c r="L31" s="10"/>
      <c r="M31" s="12"/>
      <c r="N31" s="12"/>
      <c r="O31" s="10"/>
      <c r="P31" s="6"/>
      <c r="Q31" s="3"/>
      <c r="R31" s="3"/>
      <c r="S31" s="3"/>
      <c r="T31" s="3"/>
      <c r="U31" s="3"/>
      <c r="V31" s="3"/>
      <c r="W31" s="3"/>
      <c r="X31" s="3"/>
    </row>
    <row r="32" spans="1:24" ht="59.25" customHeight="1" x14ac:dyDescent="0.25">
      <c r="A32" s="7"/>
      <c r="B32" s="8"/>
      <c r="C32" s="176"/>
      <c r="D32" s="24"/>
      <c r="E32" s="85" t="s">
        <v>3</v>
      </c>
      <c r="F32" s="86">
        <f>SUM(F26:F31)</f>
        <v>21</v>
      </c>
      <c r="G32" s="6"/>
      <c r="H32" s="10"/>
      <c r="I32" s="26" t="s">
        <v>68</v>
      </c>
      <c r="J32" s="57">
        <v>1</v>
      </c>
      <c r="K32" s="10"/>
      <c r="L32" s="10"/>
      <c r="M32" s="12"/>
      <c r="N32" s="12"/>
      <c r="O32" s="10"/>
      <c r="P32" s="6"/>
      <c r="Q32" s="3"/>
      <c r="R32" s="3"/>
      <c r="S32" s="3"/>
      <c r="T32" s="3"/>
      <c r="U32" s="3"/>
      <c r="V32" s="3"/>
      <c r="W32" s="3"/>
      <c r="X32" s="3"/>
    </row>
    <row r="33" spans="1:24" ht="40.5" customHeight="1" x14ac:dyDescent="0.25">
      <c r="A33" s="7"/>
      <c r="B33" s="46"/>
      <c r="C33" s="24"/>
      <c r="D33" s="24"/>
      <c r="E33" s="47"/>
      <c r="F33" s="13"/>
      <c r="G33" s="6"/>
      <c r="H33" s="10"/>
      <c r="I33" s="93" t="s">
        <v>115</v>
      </c>
      <c r="J33" s="67">
        <v>1</v>
      </c>
      <c r="K33" s="10"/>
      <c r="L33" s="10"/>
      <c r="M33" s="12"/>
      <c r="N33" s="12"/>
      <c r="O33" s="10"/>
      <c r="P33" s="6"/>
      <c r="Q33" s="3"/>
      <c r="R33" s="3"/>
      <c r="S33" s="3"/>
      <c r="T33" s="3"/>
      <c r="U33" s="3"/>
      <c r="V33" s="3"/>
      <c r="W33" s="3"/>
      <c r="X33" s="3"/>
    </row>
    <row r="34" spans="1:24" ht="20.25" customHeight="1" x14ac:dyDescent="0.25">
      <c r="A34" s="36"/>
      <c r="B34" s="37"/>
      <c r="C34" s="48"/>
      <c r="D34" s="49"/>
      <c r="E34" s="37"/>
      <c r="F34" s="19"/>
      <c r="G34" s="48"/>
      <c r="H34" s="49"/>
      <c r="I34" s="85" t="s">
        <v>3</v>
      </c>
      <c r="J34" s="86">
        <v>21</v>
      </c>
      <c r="K34" s="37"/>
      <c r="L34" s="19"/>
      <c r="M34" s="37"/>
      <c r="N34" s="19"/>
      <c r="O34" s="19"/>
      <c r="P34" s="21"/>
      <c r="Q34" s="3"/>
      <c r="R34" s="3"/>
      <c r="S34" s="3"/>
      <c r="T34" s="3"/>
      <c r="U34" s="3"/>
      <c r="V34" s="3"/>
      <c r="W34" s="3"/>
      <c r="X34" s="3"/>
    </row>
    <row r="35" spans="1:24" x14ac:dyDescent="0.25">
      <c r="A35" s="3"/>
      <c r="B35" s="3"/>
      <c r="C35" s="37"/>
      <c r="D35" s="19"/>
      <c r="E35" s="3"/>
      <c r="F35" s="3"/>
      <c r="G35" s="3"/>
      <c r="H35" s="3"/>
      <c r="I35" s="3"/>
      <c r="J35" s="3"/>
      <c r="K35" s="3"/>
      <c r="L35" s="3"/>
      <c r="M35" s="3"/>
      <c r="N35" s="3"/>
      <c r="O35" s="3"/>
      <c r="P35" s="3"/>
      <c r="Q35" s="3"/>
      <c r="R35" s="3"/>
      <c r="S35" s="3"/>
      <c r="T35" s="3"/>
      <c r="U35" s="3"/>
      <c r="V35" s="3"/>
      <c r="W35" s="3"/>
      <c r="X35" s="3"/>
    </row>
    <row r="36" spans="1:24" x14ac:dyDescent="0.25">
      <c r="A36" s="3"/>
      <c r="B36" s="3"/>
      <c r="C36" s="3"/>
      <c r="D36" s="3"/>
      <c r="E36" s="3"/>
      <c r="F36" s="3"/>
      <c r="G36" s="3"/>
      <c r="H36" s="3"/>
      <c r="I36" s="3"/>
      <c r="J36" s="51"/>
      <c r="K36" s="3"/>
      <c r="L36" s="3"/>
      <c r="M36" s="3"/>
      <c r="N36" s="3"/>
      <c r="O36" s="3"/>
      <c r="P36" s="3"/>
      <c r="Q36" s="3"/>
      <c r="R36" s="3"/>
      <c r="S36" s="3"/>
      <c r="T36" s="3"/>
      <c r="U36" s="3"/>
      <c r="V36" s="3"/>
      <c r="W36" s="3"/>
      <c r="X36" s="3"/>
    </row>
    <row r="37" spans="1:24" x14ac:dyDescent="0.25">
      <c r="A37" s="3"/>
      <c r="B37" s="3"/>
      <c r="C37" s="3"/>
      <c r="D37" s="3"/>
      <c r="E37" s="3"/>
      <c r="F37" s="3"/>
      <c r="G37" s="3"/>
      <c r="H37" s="3"/>
      <c r="I37" s="3"/>
      <c r="J37" s="52"/>
      <c r="K37" s="3"/>
      <c r="L37" s="3"/>
      <c r="M37" s="3"/>
      <c r="N37" s="3"/>
      <c r="O37" s="3"/>
      <c r="P37" s="3"/>
      <c r="Q37" s="3"/>
      <c r="R37" s="3"/>
      <c r="S37" s="3"/>
      <c r="T37" s="3"/>
      <c r="U37" s="3"/>
      <c r="V37" s="3"/>
      <c r="W37" s="3"/>
      <c r="X37" s="3"/>
    </row>
    <row r="38" spans="1:24" x14ac:dyDescent="0.25">
      <c r="A38" s="3"/>
      <c r="B38" s="3"/>
      <c r="C38" s="3"/>
      <c r="D38" s="3"/>
      <c r="E38" s="3"/>
      <c r="F38" s="3"/>
      <c r="G38" s="3"/>
      <c r="H38" s="3"/>
      <c r="I38" s="3"/>
      <c r="J38" s="52"/>
      <c r="K38" s="3"/>
      <c r="L38" s="3"/>
      <c r="M38" s="3"/>
      <c r="N38" s="3"/>
      <c r="O38" s="3"/>
      <c r="P38" s="3"/>
      <c r="Q38" s="3"/>
      <c r="R38" s="3"/>
      <c r="S38" s="3"/>
      <c r="T38" s="3"/>
      <c r="U38" s="3"/>
      <c r="V38" s="3"/>
      <c r="W38" s="3"/>
      <c r="X38" s="3"/>
    </row>
    <row r="39" spans="1:24" ht="72" x14ac:dyDescent="0.25">
      <c r="A39" s="4" t="s">
        <v>2</v>
      </c>
      <c r="B39" s="4" t="s">
        <v>3</v>
      </c>
      <c r="C39" s="4" t="s">
        <v>71</v>
      </c>
      <c r="D39" s="3"/>
      <c r="E39" s="3"/>
      <c r="F39" s="3"/>
      <c r="G39" s="3"/>
      <c r="H39" s="3"/>
      <c r="K39" s="4" t="s">
        <v>72</v>
      </c>
      <c r="L39" s="4" t="s">
        <v>3</v>
      </c>
      <c r="M39" s="4" t="s">
        <v>71</v>
      </c>
      <c r="O39" s="53"/>
      <c r="P39" s="3"/>
      <c r="Q39" s="3"/>
      <c r="R39" s="3"/>
      <c r="S39" s="3"/>
      <c r="T39" s="3"/>
      <c r="U39" s="3"/>
      <c r="V39" s="3"/>
      <c r="W39" s="3"/>
      <c r="X39" s="3"/>
    </row>
    <row r="40" spans="1:24" ht="28.5" x14ac:dyDescent="0.25">
      <c r="A40" s="7" t="s">
        <v>13</v>
      </c>
      <c r="B40" s="54">
        <v>37</v>
      </c>
      <c r="C40" s="55">
        <v>0.63</v>
      </c>
      <c r="D40" s="3"/>
      <c r="E40" s="3"/>
      <c r="F40" s="3"/>
      <c r="G40" s="3"/>
      <c r="H40" s="3"/>
      <c r="K40" s="56" t="s">
        <v>73</v>
      </c>
      <c r="L40" s="57">
        <v>38</v>
      </c>
      <c r="M40" s="55">
        <v>0.47</v>
      </c>
      <c r="O40" s="53"/>
      <c r="P40" s="3"/>
      <c r="Q40" s="3"/>
      <c r="R40" s="3"/>
      <c r="S40" s="3"/>
      <c r="T40" s="3"/>
      <c r="U40" s="3"/>
      <c r="V40" s="3"/>
      <c r="W40" s="3"/>
      <c r="X40" s="3"/>
    </row>
    <row r="41" spans="1:24" x14ac:dyDescent="0.25">
      <c r="A41" s="7" t="s">
        <v>21</v>
      </c>
      <c r="B41" s="58">
        <v>3</v>
      </c>
      <c r="C41" s="59">
        <v>0.05</v>
      </c>
      <c r="K41" s="56" t="s">
        <v>74</v>
      </c>
      <c r="L41" s="57">
        <v>18</v>
      </c>
      <c r="M41" s="60">
        <v>0.28999999999999998</v>
      </c>
      <c r="O41" s="53"/>
      <c r="P41" s="3"/>
      <c r="Q41" s="3"/>
      <c r="R41" s="3"/>
      <c r="S41" s="3"/>
      <c r="T41" s="3"/>
      <c r="U41" s="3"/>
      <c r="V41" s="3"/>
      <c r="W41" s="3"/>
      <c r="X41" s="3"/>
    </row>
    <row r="42" spans="1:24" x14ac:dyDescent="0.25">
      <c r="A42" s="7" t="s">
        <v>44</v>
      </c>
      <c r="B42" s="58">
        <v>0</v>
      </c>
      <c r="C42" s="59">
        <v>0.09</v>
      </c>
      <c r="K42" s="56" t="s">
        <v>75</v>
      </c>
      <c r="L42" s="57">
        <v>2</v>
      </c>
      <c r="M42" s="61">
        <v>0.18</v>
      </c>
      <c r="O42" s="3"/>
      <c r="P42" s="3"/>
      <c r="Q42" s="3"/>
      <c r="R42" s="3"/>
      <c r="S42" s="3"/>
      <c r="T42" s="3"/>
      <c r="U42" s="3"/>
      <c r="V42" s="3"/>
      <c r="W42" s="3"/>
      <c r="X42" s="3"/>
    </row>
    <row r="43" spans="1:24" x14ac:dyDescent="0.25">
      <c r="A43" s="7" t="s">
        <v>84</v>
      </c>
      <c r="B43" s="58">
        <v>1</v>
      </c>
      <c r="C43" s="59">
        <v>0.02</v>
      </c>
      <c r="K43" s="56" t="s">
        <v>76</v>
      </c>
      <c r="L43" s="57">
        <v>2</v>
      </c>
      <c r="M43" s="61">
        <v>0.03</v>
      </c>
      <c r="O43" s="3"/>
      <c r="P43" s="3"/>
      <c r="Q43" s="3"/>
      <c r="R43" s="3"/>
      <c r="S43" s="3"/>
      <c r="T43" s="3"/>
      <c r="U43" s="3"/>
      <c r="V43" s="3"/>
      <c r="W43" s="3"/>
      <c r="X43" s="3"/>
    </row>
    <row r="44" spans="1:24" ht="22.5" customHeight="1" x14ac:dyDescent="0.25">
      <c r="A44" s="7" t="s">
        <v>51</v>
      </c>
      <c r="B44" s="58">
        <v>11</v>
      </c>
      <c r="C44" s="59">
        <v>0.19</v>
      </c>
      <c r="K44" s="26" t="s">
        <v>77</v>
      </c>
      <c r="L44" s="57">
        <v>0</v>
      </c>
      <c r="M44" s="61">
        <v>0.03</v>
      </c>
      <c r="O44" s="3"/>
      <c r="P44" s="3"/>
      <c r="Q44" s="3"/>
      <c r="R44" s="3"/>
      <c r="S44" s="3"/>
      <c r="T44" s="3"/>
      <c r="U44" s="3"/>
      <c r="V44" s="3"/>
      <c r="W44" s="3"/>
      <c r="X44" s="3"/>
    </row>
    <row r="45" spans="1:24" ht="28.5" x14ac:dyDescent="0.25">
      <c r="A45" s="7" t="s">
        <v>62</v>
      </c>
      <c r="B45" s="58">
        <v>3</v>
      </c>
      <c r="C45" s="59">
        <v>0.05</v>
      </c>
      <c r="K45" s="62"/>
      <c r="L45" s="57">
        <f>SUM(L40:L44)</f>
        <v>60</v>
      </c>
      <c r="M45" s="61">
        <f>SUM(M40:M44)</f>
        <v>1</v>
      </c>
      <c r="O45" s="3"/>
      <c r="P45" s="3"/>
      <c r="Q45" s="3"/>
      <c r="R45" s="3"/>
      <c r="S45" s="3"/>
      <c r="T45" s="3"/>
      <c r="U45" s="3"/>
      <c r="V45" s="3"/>
      <c r="W45" s="3"/>
      <c r="X45" s="3"/>
    </row>
    <row r="46" spans="1:24" ht="21.75" customHeight="1" x14ac:dyDescent="0.25">
      <c r="A46" s="7" t="s">
        <v>67</v>
      </c>
      <c r="B46" s="58">
        <v>2</v>
      </c>
      <c r="C46" s="59">
        <v>0.03</v>
      </c>
      <c r="L46" s="53"/>
      <c r="M46" s="3"/>
      <c r="O46" s="3"/>
      <c r="P46" s="3"/>
      <c r="Q46" s="3"/>
      <c r="R46" s="3"/>
      <c r="S46" s="3"/>
      <c r="T46" s="3"/>
      <c r="U46" s="3"/>
      <c r="V46" s="3"/>
      <c r="W46" s="3"/>
      <c r="X46" s="3"/>
    </row>
    <row r="47" spans="1:24" ht="27.75" customHeight="1" x14ac:dyDescent="0.25">
      <c r="A47" s="7" t="s">
        <v>116</v>
      </c>
      <c r="B47" s="58">
        <v>2</v>
      </c>
      <c r="C47" s="59">
        <v>0.03</v>
      </c>
      <c r="L47" s="3"/>
      <c r="M47" s="3"/>
      <c r="O47" s="3"/>
      <c r="P47" s="3"/>
      <c r="Q47" s="3"/>
      <c r="R47" s="3"/>
      <c r="S47" s="3"/>
      <c r="T47" s="3"/>
      <c r="U47" s="3"/>
      <c r="V47" s="3"/>
      <c r="W47" s="3"/>
      <c r="X47" s="3"/>
    </row>
    <row r="48" spans="1:24" ht="27.75" customHeight="1" x14ac:dyDescent="0.25">
      <c r="A48" s="7" t="s">
        <v>117</v>
      </c>
      <c r="B48" s="58">
        <v>1</v>
      </c>
      <c r="C48" s="59">
        <v>0.02</v>
      </c>
      <c r="L48" s="3"/>
      <c r="M48" s="3"/>
      <c r="O48" s="3"/>
      <c r="P48" s="3"/>
      <c r="Q48" s="3"/>
      <c r="R48" s="3"/>
      <c r="S48" s="3"/>
      <c r="T48" s="3"/>
      <c r="U48" s="3"/>
      <c r="V48" s="3"/>
      <c r="W48" s="3"/>
      <c r="X48" s="3"/>
    </row>
    <row r="49" spans="1:24" x14ac:dyDescent="0.25">
      <c r="A49" s="7" t="s">
        <v>78</v>
      </c>
      <c r="B49" s="58">
        <f>SUM(B40:B48)</f>
        <v>60</v>
      </c>
      <c r="C49" s="58">
        <v>100</v>
      </c>
      <c r="L49" s="3"/>
      <c r="M49" s="3"/>
      <c r="O49" s="53"/>
      <c r="P49" s="3"/>
      <c r="Q49" s="3"/>
      <c r="R49" s="3"/>
      <c r="S49" s="3"/>
      <c r="T49" s="3"/>
      <c r="U49" s="3"/>
      <c r="V49" s="3"/>
      <c r="W49" s="3"/>
      <c r="X49" s="3"/>
    </row>
    <row r="50" spans="1:24" x14ac:dyDescent="0.25">
      <c r="L50" s="3"/>
      <c r="M50" s="3"/>
      <c r="O50" s="53"/>
      <c r="P50" s="3"/>
      <c r="Q50" s="3"/>
      <c r="R50" s="3"/>
      <c r="S50" s="3"/>
      <c r="T50" s="3"/>
      <c r="U50" s="3"/>
      <c r="V50" s="3"/>
      <c r="W50" s="3"/>
      <c r="X50" s="3"/>
    </row>
    <row r="51" spans="1:24" ht="24" x14ac:dyDescent="0.25">
      <c r="A51" s="4" t="s">
        <v>6</v>
      </c>
      <c r="B51" s="4" t="s">
        <v>3</v>
      </c>
      <c r="C51" s="4" t="s">
        <v>71</v>
      </c>
      <c r="L51" s="3"/>
      <c r="M51" s="3"/>
      <c r="O51" s="53"/>
      <c r="P51" s="3"/>
      <c r="Q51" s="3"/>
      <c r="R51" s="3"/>
      <c r="S51" s="3"/>
      <c r="T51" s="3"/>
      <c r="U51" s="3"/>
      <c r="V51" s="3"/>
      <c r="W51" s="3"/>
      <c r="X51" s="3"/>
    </row>
    <row r="52" spans="1:24" x14ac:dyDescent="0.25">
      <c r="A52" s="7" t="s">
        <v>55</v>
      </c>
      <c r="B52" s="57">
        <v>6</v>
      </c>
      <c r="C52" s="55">
        <v>0.1</v>
      </c>
      <c r="O52" s="3"/>
      <c r="P52" s="3"/>
      <c r="Q52" s="3"/>
      <c r="R52" s="3"/>
      <c r="S52" s="3"/>
      <c r="T52" s="3"/>
      <c r="U52" s="3"/>
      <c r="V52" s="3"/>
      <c r="W52" s="3"/>
      <c r="X52" s="3"/>
    </row>
    <row r="53" spans="1:24" x14ac:dyDescent="0.25">
      <c r="A53" s="7" t="s">
        <v>23</v>
      </c>
      <c r="B53" s="57">
        <v>8</v>
      </c>
      <c r="C53" s="59">
        <v>0.13</v>
      </c>
      <c r="O53" s="3"/>
      <c r="P53" s="3"/>
      <c r="Q53" s="3"/>
      <c r="R53" s="3"/>
      <c r="S53" s="3"/>
      <c r="T53" s="3"/>
      <c r="U53" s="3"/>
      <c r="V53" s="3"/>
      <c r="W53" s="3"/>
      <c r="X53" s="3"/>
    </row>
    <row r="54" spans="1:24" x14ac:dyDescent="0.25">
      <c r="A54" s="7" t="s">
        <v>30</v>
      </c>
      <c r="B54" s="57">
        <v>11</v>
      </c>
      <c r="C54" s="59">
        <v>0.15</v>
      </c>
      <c r="O54" s="3"/>
      <c r="P54" s="3"/>
      <c r="Q54" s="3"/>
      <c r="R54" s="3"/>
      <c r="S54" s="3"/>
      <c r="T54" s="3"/>
      <c r="U54" s="3"/>
      <c r="V54" s="3"/>
      <c r="W54" s="3"/>
      <c r="X54" s="3"/>
    </row>
    <row r="55" spans="1:24" x14ac:dyDescent="0.25">
      <c r="A55" s="7" t="s">
        <v>118</v>
      </c>
      <c r="B55" s="57">
        <v>4</v>
      </c>
      <c r="C55" s="59">
        <v>7.0000000000000007E-2</v>
      </c>
      <c r="O55" s="3"/>
      <c r="P55" s="3"/>
      <c r="Q55" s="3"/>
      <c r="R55" s="3"/>
      <c r="S55" s="3"/>
      <c r="T55" s="3"/>
      <c r="U55" s="3"/>
      <c r="V55" s="3"/>
      <c r="W55" s="3"/>
      <c r="X55" s="3"/>
    </row>
    <row r="56" spans="1:24" x14ac:dyDescent="0.25">
      <c r="A56" s="7" t="s">
        <v>65</v>
      </c>
      <c r="B56" s="57">
        <v>1</v>
      </c>
      <c r="C56" s="59">
        <v>0.02</v>
      </c>
      <c r="O56" s="3"/>
      <c r="P56" s="3"/>
      <c r="Q56" s="3"/>
      <c r="R56" s="3"/>
      <c r="S56" s="3"/>
      <c r="T56" s="3"/>
      <c r="U56" s="3"/>
      <c r="V56" s="3"/>
      <c r="W56" s="3"/>
      <c r="X56" s="3"/>
    </row>
    <row r="57" spans="1:24" x14ac:dyDescent="0.25">
      <c r="A57" s="7" t="s">
        <v>36</v>
      </c>
      <c r="B57" s="57">
        <v>28</v>
      </c>
      <c r="C57" s="59">
        <v>0.46</v>
      </c>
      <c r="O57" s="3"/>
      <c r="P57" s="3"/>
      <c r="Q57" s="3"/>
      <c r="R57" s="3"/>
      <c r="S57" s="3"/>
      <c r="T57" s="3"/>
      <c r="U57" s="3"/>
      <c r="V57" s="3"/>
      <c r="W57" s="3"/>
      <c r="X57" s="3"/>
    </row>
    <row r="58" spans="1:24" x14ac:dyDescent="0.25">
      <c r="A58" s="7" t="s">
        <v>119</v>
      </c>
      <c r="B58" s="57">
        <v>1</v>
      </c>
      <c r="C58" s="59">
        <v>0.02</v>
      </c>
    </row>
    <row r="59" spans="1:24" x14ac:dyDescent="0.25">
      <c r="A59" s="7" t="s">
        <v>120</v>
      </c>
      <c r="B59" s="4">
        <v>1</v>
      </c>
      <c r="C59" s="59">
        <v>0.02</v>
      </c>
    </row>
    <row r="60" spans="1:24" x14ac:dyDescent="0.25">
      <c r="A60" s="62" t="s">
        <v>5</v>
      </c>
      <c r="B60" s="58">
        <f>SUM(B52:B59)</f>
        <v>60</v>
      </c>
      <c r="C60" s="58">
        <v>100</v>
      </c>
    </row>
    <row r="65" spans="1:6" ht="22.5" x14ac:dyDescent="0.25">
      <c r="A65" s="95" t="s">
        <v>8</v>
      </c>
      <c r="B65" s="96" t="s">
        <v>80</v>
      </c>
      <c r="C65" s="95" t="s">
        <v>71</v>
      </c>
      <c r="E65" s="3"/>
      <c r="F65" s="3"/>
    </row>
    <row r="66" spans="1:6" ht="22.5" x14ac:dyDescent="0.25">
      <c r="A66" s="97" t="s">
        <v>38</v>
      </c>
      <c r="B66" s="95">
        <v>38</v>
      </c>
      <c r="C66" s="98">
        <v>0.63</v>
      </c>
    </row>
    <row r="67" spans="1:6" ht="22.5" x14ac:dyDescent="0.25">
      <c r="A67" s="99" t="s">
        <v>60</v>
      </c>
      <c r="B67" s="95">
        <v>1</v>
      </c>
      <c r="C67" s="98">
        <v>0.02</v>
      </c>
    </row>
    <row r="68" spans="1:6" ht="45" x14ac:dyDescent="0.25">
      <c r="A68" s="99" t="s">
        <v>115</v>
      </c>
      <c r="B68" s="95">
        <v>1</v>
      </c>
      <c r="C68" s="98">
        <v>0.02</v>
      </c>
    </row>
    <row r="69" spans="1:6" ht="33.75" x14ac:dyDescent="0.25">
      <c r="A69" s="99" t="s">
        <v>66</v>
      </c>
      <c r="B69" s="95">
        <v>1</v>
      </c>
      <c r="C69" s="98">
        <v>0.02</v>
      </c>
    </row>
    <row r="70" spans="1:6" ht="112.5" x14ac:dyDescent="0.25">
      <c r="A70" s="99" t="s">
        <v>121</v>
      </c>
      <c r="B70" s="95">
        <v>2</v>
      </c>
      <c r="C70" s="98">
        <v>0.03</v>
      </c>
    </row>
    <row r="71" spans="1:6" ht="33.75" x14ac:dyDescent="0.25">
      <c r="A71" s="99" t="s">
        <v>106</v>
      </c>
      <c r="B71" s="95">
        <v>6</v>
      </c>
      <c r="C71" s="98">
        <v>0.1</v>
      </c>
    </row>
    <row r="72" spans="1:6" ht="22.5" x14ac:dyDescent="0.25">
      <c r="A72" s="99" t="s">
        <v>50</v>
      </c>
      <c r="B72" s="95">
        <v>1</v>
      </c>
      <c r="C72" s="98">
        <v>0.02</v>
      </c>
    </row>
    <row r="73" spans="1:6" ht="22.5" x14ac:dyDescent="0.25">
      <c r="A73" s="99" t="s">
        <v>122</v>
      </c>
      <c r="B73" s="95">
        <v>1</v>
      </c>
      <c r="C73" s="98">
        <v>0.02</v>
      </c>
    </row>
    <row r="74" spans="1:6" ht="33.75" x14ac:dyDescent="0.25">
      <c r="A74" s="99" t="s">
        <v>101</v>
      </c>
      <c r="B74" s="95">
        <v>5</v>
      </c>
      <c r="C74" s="98">
        <v>0.08</v>
      </c>
    </row>
    <row r="75" spans="1:6" ht="33.75" x14ac:dyDescent="0.25">
      <c r="A75" s="99" t="s">
        <v>105</v>
      </c>
      <c r="B75" s="95">
        <v>2</v>
      </c>
      <c r="C75" s="98">
        <v>0.03</v>
      </c>
    </row>
    <row r="76" spans="1:6" ht="22.5" x14ac:dyDescent="0.25">
      <c r="A76" s="97" t="s">
        <v>17</v>
      </c>
      <c r="B76" s="95">
        <v>2</v>
      </c>
      <c r="C76" s="98">
        <v>0.03</v>
      </c>
    </row>
    <row r="77" spans="1:6" x14ac:dyDescent="0.25">
      <c r="A77" s="100"/>
      <c r="B77" s="101">
        <f>SUM(B66:B76)</f>
        <v>60</v>
      </c>
      <c r="C77" s="102">
        <v>1</v>
      </c>
    </row>
  </sheetData>
  <mergeCells count="6">
    <mergeCell ref="C30:C32"/>
    <mergeCell ref="A1:A2"/>
    <mergeCell ref="F1:X2"/>
    <mergeCell ref="A4:P4"/>
    <mergeCell ref="A15:P15"/>
    <mergeCell ref="A25:P25"/>
  </mergeCells>
  <pageMargins left="0.70866141732283472" right="0.70866141732283472" top="0.74803149606299213" bottom="0.74803149606299213" header="0.31496062992125984" footer="0.31496062992125984"/>
  <pageSetup paperSize="5" scale="4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'\\192.168.1.6\r-fast\BD\BD 2019\cmd\SIAU\4.CALIDAD 2025\[CONSOLIDADO PQRSDF 2025.xlsx]convenciones (2)'!#REF!</xm:f>
          </x14:formula1>
          <xm:sqref>G17:G20 G27:G30 O27:O28 M27:M29 I17:I21 I27:I33 A66:A75</xm:sqref>
        </x14:dataValidation>
        <x14:dataValidation type="list" allowBlank="1" showInputMessage="1" showErrorMessage="1" xr:uid="{00000000-0002-0000-0100-000001000000}">
          <x14:formula1>
            <xm:f>'\\192.168.1.6\r-fast\BD\BD 2019\cmd\SIAU\INFORMACION CALIDAD 2024\INFORME PQRSD\[PQRSDF  2024.xlsx]convenciones'!#REF!</xm:f>
          </x14:formula1>
          <xm:sqref>H32:H33 G6 K27 K8:L12 M31:N33 N21:N22 M9:N12 K6 M6:M7 K29:L33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80"/>
  <sheetViews>
    <sheetView topLeftCell="A25" workbookViewId="0">
      <selection activeCell="A77" sqref="A77"/>
    </sheetView>
  </sheetViews>
  <sheetFormatPr baseColWidth="10" defaultRowHeight="15" x14ac:dyDescent="0.25"/>
  <cols>
    <col min="1" max="1" width="16.7109375" customWidth="1"/>
    <col min="3" max="3" width="11.42578125" customWidth="1"/>
    <col min="17" max="17" width="0.42578125" customWidth="1"/>
    <col min="18" max="19" width="11.42578125" hidden="1" customWidth="1"/>
    <col min="20" max="20" width="4.7109375" hidden="1" customWidth="1"/>
    <col min="21" max="21" width="11.42578125" hidden="1" customWidth="1"/>
    <col min="22" max="22" width="3.140625" hidden="1" customWidth="1"/>
    <col min="23" max="24" width="11.42578125" hidden="1" customWidth="1"/>
  </cols>
  <sheetData>
    <row r="1" spans="1:24" ht="15" customHeight="1" x14ac:dyDescent="0.25">
      <c r="A1" s="177" t="s">
        <v>123</v>
      </c>
      <c r="B1" s="178"/>
      <c r="C1" s="179"/>
      <c r="D1" s="183" t="s">
        <v>0</v>
      </c>
      <c r="E1" s="184"/>
      <c r="F1" s="184"/>
      <c r="G1" s="184"/>
      <c r="H1" s="184"/>
      <c r="I1" s="184"/>
      <c r="J1" s="184"/>
      <c r="K1" s="184"/>
      <c r="L1" s="184"/>
      <c r="M1" s="184"/>
      <c r="N1" s="184"/>
      <c r="O1" s="184"/>
      <c r="P1" s="184"/>
      <c r="Q1" s="184"/>
      <c r="R1" s="184"/>
      <c r="S1" s="184"/>
      <c r="T1" s="184"/>
      <c r="U1" s="184"/>
      <c r="V1" s="184"/>
      <c r="W1" s="184"/>
      <c r="X1" s="185"/>
    </row>
    <row r="2" spans="1:24" ht="55.5" customHeight="1" x14ac:dyDescent="0.25">
      <c r="A2" s="180"/>
      <c r="B2" s="181"/>
      <c r="C2" s="182"/>
      <c r="D2" s="186"/>
      <c r="E2" s="187"/>
      <c r="F2" s="187"/>
      <c r="G2" s="187"/>
      <c r="H2" s="187"/>
      <c r="I2" s="187"/>
      <c r="J2" s="187"/>
      <c r="K2" s="187"/>
      <c r="L2" s="187"/>
      <c r="M2" s="187"/>
      <c r="N2" s="187"/>
      <c r="O2" s="187"/>
      <c r="P2" s="187"/>
      <c r="Q2" s="187"/>
      <c r="R2" s="187"/>
      <c r="S2" s="187"/>
      <c r="T2" s="187"/>
      <c r="U2" s="187"/>
      <c r="V2" s="187"/>
      <c r="W2" s="187"/>
      <c r="X2" s="188"/>
    </row>
    <row r="3" spans="1:24" x14ac:dyDescent="0.25">
      <c r="A3" s="3"/>
      <c r="B3" s="3"/>
      <c r="C3" s="3"/>
      <c r="D3" s="3"/>
      <c r="E3" s="3"/>
      <c r="F3" s="3"/>
      <c r="G3" s="3"/>
      <c r="H3" s="3"/>
      <c r="I3" s="3"/>
      <c r="J3" s="3"/>
      <c r="K3" s="3"/>
      <c r="L3" s="3"/>
      <c r="M3" s="3"/>
      <c r="N3" s="3"/>
      <c r="O3" s="3"/>
      <c r="P3" s="3"/>
      <c r="Q3" s="3"/>
      <c r="R3" s="3"/>
      <c r="S3" s="3"/>
      <c r="T3" s="3"/>
      <c r="U3" s="3"/>
      <c r="V3" s="3"/>
      <c r="W3" s="3"/>
      <c r="X3" s="3"/>
    </row>
    <row r="4" spans="1:24" ht="18" x14ac:dyDescent="0.25">
      <c r="A4" s="171" t="s">
        <v>124</v>
      </c>
      <c r="B4" s="172"/>
      <c r="C4" s="172"/>
      <c r="D4" s="172"/>
      <c r="E4" s="172"/>
      <c r="F4" s="172"/>
      <c r="G4" s="172"/>
      <c r="H4" s="172"/>
      <c r="I4" s="172"/>
      <c r="J4" s="172"/>
      <c r="K4" s="172"/>
      <c r="L4" s="172"/>
      <c r="M4" s="172"/>
      <c r="N4" s="172"/>
      <c r="O4" s="172"/>
      <c r="P4" s="173"/>
      <c r="Q4" s="3"/>
      <c r="R4" s="3"/>
      <c r="S4" s="3"/>
      <c r="T4" s="3"/>
      <c r="U4" s="3"/>
      <c r="V4" s="3"/>
      <c r="W4" s="3"/>
      <c r="X4" s="3"/>
    </row>
    <row r="5" spans="1:24" ht="108" x14ac:dyDescent="0.25">
      <c r="A5" s="5" t="s">
        <v>2</v>
      </c>
      <c r="B5" s="5" t="s">
        <v>3</v>
      </c>
      <c r="C5" s="5" t="s">
        <v>4</v>
      </c>
      <c r="D5" s="5" t="s">
        <v>5</v>
      </c>
      <c r="E5" s="5" t="s">
        <v>6</v>
      </c>
      <c r="F5" s="5" t="s">
        <v>5</v>
      </c>
      <c r="G5" s="5" t="s">
        <v>7</v>
      </c>
      <c r="H5" s="5" t="s">
        <v>5</v>
      </c>
      <c r="I5" s="5" t="s">
        <v>8</v>
      </c>
      <c r="J5" s="5" t="s">
        <v>5</v>
      </c>
      <c r="K5" s="5" t="s">
        <v>9</v>
      </c>
      <c r="L5" s="5" t="s">
        <v>5</v>
      </c>
      <c r="M5" s="5" t="s">
        <v>10</v>
      </c>
      <c r="N5" s="5" t="s">
        <v>5</v>
      </c>
      <c r="O5" s="5" t="s">
        <v>11</v>
      </c>
      <c r="P5" s="5" t="s">
        <v>3</v>
      </c>
      <c r="Q5" s="3"/>
      <c r="R5" s="3"/>
      <c r="S5" s="3"/>
      <c r="T5" s="3"/>
      <c r="U5" s="3"/>
      <c r="V5" s="3"/>
      <c r="W5" s="3"/>
      <c r="X5" s="3"/>
    </row>
    <row r="6" spans="1:24" ht="48" x14ac:dyDescent="0.25">
      <c r="A6" s="7" t="s">
        <v>13</v>
      </c>
      <c r="B6" s="57">
        <v>26</v>
      </c>
      <c r="C6" s="9" t="s">
        <v>14</v>
      </c>
      <c r="D6" s="67">
        <v>37</v>
      </c>
      <c r="E6" s="7" t="s">
        <v>36</v>
      </c>
      <c r="F6" s="57">
        <v>28</v>
      </c>
      <c r="G6" s="10" t="s">
        <v>16</v>
      </c>
      <c r="H6" s="67">
        <v>0</v>
      </c>
      <c r="I6" s="12" t="s">
        <v>125</v>
      </c>
      <c r="J6" s="4">
        <v>1</v>
      </c>
      <c r="K6" s="10" t="s">
        <v>26</v>
      </c>
      <c r="L6" s="11">
        <v>37</v>
      </c>
      <c r="M6" s="12" t="s">
        <v>19</v>
      </c>
      <c r="N6" s="13">
        <v>6</v>
      </c>
      <c r="O6" s="10" t="s">
        <v>20</v>
      </c>
      <c r="P6" s="5">
        <v>7</v>
      </c>
      <c r="Q6" s="3"/>
      <c r="R6" s="3"/>
      <c r="S6" s="3"/>
      <c r="T6" s="3"/>
      <c r="U6" s="3"/>
      <c r="V6" s="3"/>
      <c r="W6" s="3"/>
      <c r="X6" s="3"/>
    </row>
    <row r="7" spans="1:24" ht="36" x14ac:dyDescent="0.25">
      <c r="A7" s="7" t="s">
        <v>84</v>
      </c>
      <c r="B7" s="57">
        <v>0</v>
      </c>
      <c r="C7" s="9" t="s">
        <v>22</v>
      </c>
      <c r="D7" s="67">
        <v>0</v>
      </c>
      <c r="E7" s="7" t="s">
        <v>23</v>
      </c>
      <c r="F7" s="57">
        <v>4</v>
      </c>
      <c r="G7" s="9" t="s">
        <v>24</v>
      </c>
      <c r="H7" s="67">
        <v>20</v>
      </c>
      <c r="I7" s="12" t="s">
        <v>25</v>
      </c>
      <c r="J7" s="4">
        <v>1</v>
      </c>
      <c r="K7" s="68" t="s">
        <v>3</v>
      </c>
      <c r="L7" s="69">
        <v>37</v>
      </c>
      <c r="M7" s="12" t="s">
        <v>27</v>
      </c>
      <c r="N7" s="13">
        <v>31</v>
      </c>
      <c r="O7" s="10" t="s">
        <v>28</v>
      </c>
      <c r="P7" s="5">
        <v>30</v>
      </c>
      <c r="Q7" s="3"/>
      <c r="R7" s="3"/>
      <c r="S7" s="3"/>
      <c r="T7" s="3"/>
      <c r="U7" s="3"/>
      <c r="V7" s="3"/>
      <c r="W7" s="3"/>
      <c r="X7" s="3"/>
    </row>
    <row r="8" spans="1:24" ht="36" x14ac:dyDescent="0.25">
      <c r="A8" s="7" t="s">
        <v>51</v>
      </c>
      <c r="B8" s="57">
        <v>2</v>
      </c>
      <c r="C8" s="9" t="s">
        <v>85</v>
      </c>
      <c r="D8" s="67">
        <v>0</v>
      </c>
      <c r="E8" s="7" t="s">
        <v>30</v>
      </c>
      <c r="F8" s="57">
        <v>1</v>
      </c>
      <c r="G8" s="9" t="s">
        <v>86</v>
      </c>
      <c r="H8" s="67">
        <v>15</v>
      </c>
      <c r="I8" s="12" t="s">
        <v>31</v>
      </c>
      <c r="J8" s="4">
        <v>29</v>
      </c>
      <c r="K8" s="10"/>
      <c r="L8" s="10"/>
      <c r="M8" s="68" t="s">
        <v>3</v>
      </c>
      <c r="N8" s="69">
        <v>37</v>
      </c>
      <c r="O8" s="70" t="s">
        <v>3</v>
      </c>
      <c r="P8" s="69">
        <v>37</v>
      </c>
      <c r="Q8" s="3"/>
      <c r="R8" s="3"/>
      <c r="S8" s="3"/>
      <c r="T8" s="3"/>
      <c r="U8" s="3"/>
      <c r="V8" s="3"/>
      <c r="W8" s="3"/>
      <c r="X8" s="3"/>
    </row>
    <row r="9" spans="1:24" ht="24" x14ac:dyDescent="0.25">
      <c r="A9" s="71" t="s">
        <v>126</v>
      </c>
      <c r="B9" s="57">
        <v>3</v>
      </c>
      <c r="C9" s="189"/>
      <c r="D9" s="191"/>
      <c r="E9" s="193" t="s">
        <v>65</v>
      </c>
      <c r="F9" s="195">
        <v>1</v>
      </c>
      <c r="G9" s="174" t="s">
        <v>89</v>
      </c>
      <c r="H9" s="191">
        <v>1</v>
      </c>
      <c r="I9" s="12" t="s">
        <v>93</v>
      </c>
      <c r="J9" s="4">
        <v>1</v>
      </c>
      <c r="K9" s="10"/>
      <c r="L9" s="10"/>
      <c r="M9" s="12"/>
      <c r="N9" s="12"/>
      <c r="O9" s="10"/>
      <c r="P9" s="6"/>
      <c r="Q9" s="3"/>
      <c r="R9" s="3"/>
      <c r="S9" s="3"/>
      <c r="T9" s="3"/>
      <c r="U9" s="3"/>
      <c r="V9" s="3"/>
      <c r="W9" s="3"/>
      <c r="X9" s="3"/>
    </row>
    <row r="10" spans="1:24" ht="48" x14ac:dyDescent="0.25">
      <c r="A10" s="71" t="s">
        <v>127</v>
      </c>
      <c r="B10" s="103">
        <v>1</v>
      </c>
      <c r="C10" s="190"/>
      <c r="D10" s="192"/>
      <c r="E10" s="194"/>
      <c r="F10" s="196"/>
      <c r="G10" s="176"/>
      <c r="H10" s="192"/>
      <c r="I10" s="47" t="s">
        <v>128</v>
      </c>
      <c r="J10" s="4">
        <v>1</v>
      </c>
      <c r="K10" s="10"/>
      <c r="L10" s="10"/>
      <c r="M10" s="12"/>
      <c r="N10" s="12"/>
      <c r="O10" s="10"/>
      <c r="P10" s="6"/>
      <c r="Q10" s="3"/>
      <c r="R10" s="3"/>
      <c r="S10" s="3"/>
      <c r="T10" s="3"/>
      <c r="U10" s="3"/>
      <c r="V10" s="3"/>
      <c r="W10" s="3"/>
      <c r="X10" s="3"/>
    </row>
    <row r="11" spans="1:24" ht="39" x14ac:dyDescent="0.25">
      <c r="A11" s="71" t="s">
        <v>129</v>
      </c>
      <c r="B11" s="103">
        <v>4</v>
      </c>
      <c r="C11" s="9"/>
      <c r="D11" s="9"/>
      <c r="E11" s="7" t="s">
        <v>55</v>
      </c>
      <c r="F11" s="4">
        <v>1</v>
      </c>
      <c r="G11" s="6" t="s">
        <v>92</v>
      </c>
      <c r="H11" s="67">
        <v>1</v>
      </c>
      <c r="I11" s="20" t="s">
        <v>97</v>
      </c>
      <c r="J11" s="4">
        <v>1</v>
      </c>
      <c r="K11" s="10"/>
      <c r="L11" s="10"/>
      <c r="M11" s="12"/>
      <c r="N11" s="12"/>
      <c r="O11" s="10"/>
      <c r="P11" s="6"/>
      <c r="Q11" s="3"/>
      <c r="R11" s="3"/>
      <c r="S11" s="3"/>
      <c r="T11" s="3"/>
      <c r="U11" s="3"/>
      <c r="V11" s="3"/>
      <c r="W11" s="3"/>
      <c r="X11" s="3"/>
    </row>
    <row r="12" spans="1:24" ht="39" x14ac:dyDescent="0.25">
      <c r="A12" s="71" t="s">
        <v>94</v>
      </c>
      <c r="B12" s="103">
        <v>1</v>
      </c>
      <c r="C12" s="9"/>
      <c r="D12" s="9"/>
      <c r="E12" s="7" t="s">
        <v>130</v>
      </c>
      <c r="F12" s="4">
        <v>1</v>
      </c>
      <c r="G12" s="104"/>
      <c r="H12" s="67"/>
      <c r="I12" s="20" t="s">
        <v>98</v>
      </c>
      <c r="J12" s="19">
        <v>3</v>
      </c>
      <c r="K12" s="10"/>
      <c r="L12" s="10"/>
      <c r="M12" s="12"/>
      <c r="N12" s="12"/>
      <c r="O12" s="10"/>
      <c r="P12" s="6"/>
      <c r="Q12" s="3"/>
      <c r="R12" s="3"/>
      <c r="S12" s="3"/>
      <c r="T12" s="3"/>
      <c r="U12" s="3"/>
      <c r="V12" s="3"/>
      <c r="W12" s="3"/>
      <c r="X12" s="3"/>
    </row>
    <row r="13" spans="1:24" ht="42.75" x14ac:dyDescent="0.25">
      <c r="A13" s="18"/>
      <c r="B13" s="103"/>
      <c r="C13" s="9"/>
      <c r="D13" s="9"/>
      <c r="E13" s="7" t="s">
        <v>131</v>
      </c>
      <c r="F13" s="13">
        <v>1</v>
      </c>
      <c r="G13" s="22"/>
      <c r="H13" s="105"/>
      <c r="I13" s="18"/>
      <c r="J13" s="19"/>
      <c r="K13" s="10"/>
      <c r="L13" s="10"/>
      <c r="M13" s="12"/>
      <c r="N13" s="12"/>
      <c r="O13" s="10"/>
      <c r="P13" s="6"/>
      <c r="Q13" s="3"/>
      <c r="R13" s="3"/>
      <c r="S13" s="3"/>
      <c r="T13" s="3"/>
      <c r="U13" s="3"/>
      <c r="V13" s="3"/>
      <c r="W13" s="3"/>
      <c r="X13" s="3"/>
    </row>
    <row r="14" spans="1:24" ht="30" customHeight="1" x14ac:dyDescent="0.25">
      <c r="A14" s="68" t="s">
        <v>3</v>
      </c>
      <c r="B14" s="106">
        <v>37</v>
      </c>
      <c r="C14" s="106" t="s">
        <v>3</v>
      </c>
      <c r="D14" s="106">
        <v>37</v>
      </c>
      <c r="E14" s="107" t="s">
        <v>3</v>
      </c>
      <c r="F14" s="73">
        <f>SUM(F6:F13)</f>
        <v>37</v>
      </c>
      <c r="G14" s="107" t="s">
        <v>3</v>
      </c>
      <c r="H14" s="73">
        <v>37</v>
      </c>
      <c r="I14" s="73" t="s">
        <v>3</v>
      </c>
      <c r="J14" s="73">
        <v>37</v>
      </c>
      <c r="K14" s="10"/>
      <c r="L14" s="10"/>
      <c r="M14" s="12"/>
      <c r="N14" s="12"/>
      <c r="O14" s="10"/>
      <c r="P14" s="6"/>
      <c r="Q14" s="3"/>
      <c r="R14" s="3"/>
      <c r="S14" s="3"/>
      <c r="T14" s="3"/>
      <c r="U14" s="3"/>
      <c r="V14" s="3"/>
      <c r="W14" s="3"/>
      <c r="X14" s="3"/>
    </row>
    <row r="15" spans="1:24" ht="18" x14ac:dyDescent="0.25">
      <c r="A15" s="171" t="s">
        <v>132</v>
      </c>
      <c r="B15" s="172"/>
      <c r="C15" s="172"/>
      <c r="D15" s="172"/>
      <c r="E15" s="172"/>
      <c r="F15" s="172"/>
      <c r="G15" s="172"/>
      <c r="H15" s="172"/>
      <c r="I15" s="172"/>
      <c r="J15" s="172"/>
      <c r="K15" s="172"/>
      <c r="L15" s="172"/>
      <c r="M15" s="172"/>
      <c r="N15" s="172"/>
      <c r="O15" s="172"/>
      <c r="P15" s="173"/>
      <c r="Q15" s="3"/>
      <c r="R15" s="3"/>
      <c r="S15" s="3"/>
      <c r="T15" s="3"/>
      <c r="U15" s="3"/>
      <c r="V15" s="3"/>
      <c r="W15" s="3"/>
      <c r="X15" s="3"/>
    </row>
    <row r="16" spans="1:24" ht="108" x14ac:dyDescent="0.25">
      <c r="A16" s="4" t="s">
        <v>2</v>
      </c>
      <c r="B16" s="4" t="s">
        <v>3</v>
      </c>
      <c r="C16" s="5" t="s">
        <v>4</v>
      </c>
      <c r="D16" s="5" t="s">
        <v>5</v>
      </c>
      <c r="E16" s="4" t="s">
        <v>6</v>
      </c>
      <c r="F16" s="4" t="s">
        <v>5</v>
      </c>
      <c r="G16" s="5" t="s">
        <v>7</v>
      </c>
      <c r="H16" s="5" t="s">
        <v>5</v>
      </c>
      <c r="I16" s="4" t="s">
        <v>8</v>
      </c>
      <c r="J16" s="4" t="s">
        <v>5</v>
      </c>
      <c r="K16" s="5" t="s">
        <v>9</v>
      </c>
      <c r="L16" s="5" t="s">
        <v>5</v>
      </c>
      <c r="M16" s="4" t="s">
        <v>10</v>
      </c>
      <c r="N16" s="4" t="s">
        <v>5</v>
      </c>
      <c r="O16" s="5" t="s">
        <v>11</v>
      </c>
      <c r="P16" s="5" t="s">
        <v>3</v>
      </c>
      <c r="Q16" s="5" t="s">
        <v>3</v>
      </c>
      <c r="R16" s="3"/>
      <c r="S16" s="3"/>
      <c r="T16" s="3"/>
      <c r="U16" s="3"/>
      <c r="V16" s="3"/>
      <c r="W16" s="3"/>
      <c r="X16" s="3"/>
    </row>
    <row r="17" spans="1:24" ht="48" x14ac:dyDescent="0.25">
      <c r="A17" s="7" t="s">
        <v>13</v>
      </c>
      <c r="B17" s="57">
        <v>25</v>
      </c>
      <c r="C17" s="9" t="s">
        <v>14</v>
      </c>
      <c r="D17" s="67">
        <v>32</v>
      </c>
      <c r="E17" s="7" t="s">
        <v>36</v>
      </c>
      <c r="F17" s="57">
        <v>27</v>
      </c>
      <c r="G17" s="10" t="s">
        <v>16</v>
      </c>
      <c r="H17" s="67">
        <v>3</v>
      </c>
      <c r="I17" s="12" t="s">
        <v>125</v>
      </c>
      <c r="J17" s="4">
        <v>0</v>
      </c>
      <c r="K17" s="10" t="s">
        <v>26</v>
      </c>
      <c r="L17" s="11">
        <v>32</v>
      </c>
      <c r="M17" s="12" t="s">
        <v>19</v>
      </c>
      <c r="N17" s="13">
        <v>1</v>
      </c>
      <c r="O17" s="10" t="s">
        <v>20</v>
      </c>
      <c r="P17" s="5">
        <v>2</v>
      </c>
      <c r="Q17" s="5">
        <v>6</v>
      </c>
      <c r="R17" s="3"/>
      <c r="S17" s="3"/>
      <c r="T17" s="3"/>
      <c r="U17" s="3"/>
      <c r="V17" s="3"/>
      <c r="W17" s="3"/>
      <c r="X17" s="3"/>
    </row>
    <row r="18" spans="1:24" ht="28.5" x14ac:dyDescent="0.25">
      <c r="A18" s="7" t="s">
        <v>84</v>
      </c>
      <c r="B18" s="57">
        <v>0</v>
      </c>
      <c r="C18" s="9" t="s">
        <v>22</v>
      </c>
      <c r="D18" s="67">
        <v>0</v>
      </c>
      <c r="E18" s="7" t="s">
        <v>23</v>
      </c>
      <c r="F18" s="57">
        <v>1</v>
      </c>
      <c r="G18" s="9" t="s">
        <v>24</v>
      </c>
      <c r="H18" s="67">
        <v>20</v>
      </c>
      <c r="I18" s="12" t="s">
        <v>133</v>
      </c>
      <c r="J18" s="4">
        <v>1</v>
      </c>
      <c r="K18" s="68" t="s">
        <v>3</v>
      </c>
      <c r="L18" s="69">
        <v>32</v>
      </c>
      <c r="M18" s="12" t="s">
        <v>27</v>
      </c>
      <c r="N18" s="13">
        <v>31</v>
      </c>
      <c r="O18" s="10" t="s">
        <v>28</v>
      </c>
      <c r="P18" s="5">
        <v>30</v>
      </c>
      <c r="Q18" s="5">
        <v>19</v>
      </c>
      <c r="R18" s="3"/>
      <c r="S18" s="3"/>
      <c r="T18" s="3"/>
      <c r="U18" s="3"/>
      <c r="V18" s="3"/>
      <c r="W18" s="3"/>
      <c r="X18" s="3"/>
    </row>
    <row r="19" spans="1:24" ht="36" x14ac:dyDescent="0.25">
      <c r="A19" s="7" t="s">
        <v>51</v>
      </c>
      <c r="B19" s="57">
        <v>3</v>
      </c>
      <c r="C19" s="9" t="s">
        <v>85</v>
      </c>
      <c r="D19" s="67">
        <v>0</v>
      </c>
      <c r="E19" s="7" t="s">
        <v>30</v>
      </c>
      <c r="F19" s="57">
        <v>0</v>
      </c>
      <c r="G19" s="9" t="s">
        <v>86</v>
      </c>
      <c r="H19" s="67">
        <v>8</v>
      </c>
      <c r="I19" s="12" t="s">
        <v>31</v>
      </c>
      <c r="J19" s="4">
        <v>28</v>
      </c>
      <c r="K19" s="10"/>
      <c r="L19" s="10"/>
      <c r="M19" s="68" t="s">
        <v>3</v>
      </c>
      <c r="N19" s="69">
        <v>32</v>
      </c>
      <c r="O19" s="70" t="s">
        <v>3</v>
      </c>
      <c r="P19" s="69">
        <v>32</v>
      </c>
      <c r="Q19" s="86">
        <f>SUM(Q12:Q18)</f>
        <v>25</v>
      </c>
      <c r="R19" s="3"/>
      <c r="S19" s="3"/>
      <c r="T19" s="3"/>
      <c r="U19" s="3"/>
      <c r="V19" s="3"/>
      <c r="W19" s="3"/>
      <c r="X19" s="3"/>
    </row>
    <row r="20" spans="1:24" ht="24" x14ac:dyDescent="0.25">
      <c r="A20" s="71" t="s">
        <v>126</v>
      </c>
      <c r="B20" s="57">
        <v>2</v>
      </c>
      <c r="C20" s="189"/>
      <c r="D20" s="191">
        <f>SUM(D17:D19)</f>
        <v>32</v>
      </c>
      <c r="E20" s="193" t="s">
        <v>65</v>
      </c>
      <c r="F20" s="195">
        <v>2</v>
      </c>
      <c r="G20" s="174" t="s">
        <v>89</v>
      </c>
      <c r="H20" s="191">
        <v>0</v>
      </c>
      <c r="I20" s="12" t="s">
        <v>93</v>
      </c>
      <c r="J20" s="4">
        <v>0</v>
      </c>
      <c r="K20" s="10"/>
      <c r="L20" s="10"/>
      <c r="M20" s="12"/>
      <c r="N20" s="12"/>
      <c r="O20" s="10"/>
      <c r="P20" s="6"/>
      <c r="Q20" s="6"/>
      <c r="R20" s="3"/>
      <c r="S20" s="3"/>
      <c r="T20" s="3"/>
      <c r="U20" s="3"/>
      <c r="V20" s="3"/>
      <c r="W20" s="3"/>
      <c r="X20" s="3"/>
    </row>
    <row r="21" spans="1:24" ht="48" x14ac:dyDescent="0.25">
      <c r="A21" s="71" t="s">
        <v>127</v>
      </c>
      <c r="B21" s="103">
        <v>0</v>
      </c>
      <c r="C21" s="190"/>
      <c r="D21" s="192"/>
      <c r="E21" s="194"/>
      <c r="F21" s="196"/>
      <c r="G21" s="176"/>
      <c r="H21" s="192"/>
      <c r="I21" s="47" t="s">
        <v>128</v>
      </c>
      <c r="J21" s="4">
        <v>0</v>
      </c>
      <c r="K21" s="10"/>
      <c r="L21" s="10"/>
      <c r="M21" s="12"/>
      <c r="N21" s="12"/>
      <c r="O21" s="10"/>
      <c r="P21" s="6"/>
      <c r="Q21" s="6"/>
      <c r="R21" s="3"/>
      <c r="S21" s="3"/>
      <c r="T21" s="3"/>
      <c r="U21" s="3"/>
      <c r="V21" s="3"/>
      <c r="W21" s="3"/>
      <c r="X21" s="3"/>
    </row>
    <row r="22" spans="1:24" ht="51.75" x14ac:dyDescent="0.25">
      <c r="A22" s="71" t="s">
        <v>129</v>
      </c>
      <c r="B22" s="103">
        <v>1</v>
      </c>
      <c r="C22" s="9"/>
      <c r="D22" s="9"/>
      <c r="E22" s="7" t="s">
        <v>55</v>
      </c>
      <c r="F22" s="4">
        <v>1</v>
      </c>
      <c r="G22" s="6" t="s">
        <v>134</v>
      </c>
      <c r="H22" s="67">
        <v>1</v>
      </c>
      <c r="I22" s="20" t="s">
        <v>135</v>
      </c>
      <c r="J22" s="4">
        <v>1</v>
      </c>
      <c r="K22" s="10"/>
      <c r="L22" s="10"/>
      <c r="M22" s="12"/>
      <c r="N22" s="12"/>
      <c r="O22" s="10"/>
      <c r="P22" s="6"/>
      <c r="Q22" s="6"/>
      <c r="R22" s="3"/>
      <c r="S22" s="3"/>
      <c r="T22" s="3"/>
      <c r="U22" s="3"/>
      <c r="V22" s="3"/>
      <c r="W22" s="3"/>
      <c r="X22" s="3"/>
    </row>
    <row r="23" spans="1:24" ht="39" x14ac:dyDescent="0.25">
      <c r="A23" s="71" t="s">
        <v>136</v>
      </c>
      <c r="B23" s="103">
        <v>1</v>
      </c>
      <c r="C23" s="9"/>
      <c r="D23" s="9"/>
      <c r="E23" s="7" t="s">
        <v>130</v>
      </c>
      <c r="F23" s="4">
        <v>1</v>
      </c>
      <c r="G23" s="104"/>
      <c r="H23" s="67"/>
      <c r="I23" s="20" t="s">
        <v>98</v>
      </c>
      <c r="J23" s="19">
        <v>2</v>
      </c>
      <c r="K23" s="10"/>
      <c r="L23" s="10"/>
      <c r="M23" s="12"/>
      <c r="N23" s="12"/>
      <c r="O23" s="10"/>
      <c r="P23" s="6"/>
      <c r="Q23" s="91"/>
      <c r="R23" s="3"/>
      <c r="S23" s="3"/>
      <c r="T23" s="3"/>
      <c r="U23" s="3"/>
      <c r="V23" s="3"/>
      <c r="W23" s="3"/>
      <c r="X23" s="3"/>
    </row>
    <row r="24" spans="1:24" ht="42.75" x14ac:dyDescent="0.25">
      <c r="A24" s="18"/>
      <c r="B24" s="103"/>
      <c r="C24" s="9"/>
      <c r="D24" s="9"/>
      <c r="E24" s="7" t="s">
        <v>131</v>
      </c>
      <c r="F24" s="13">
        <v>0</v>
      </c>
      <c r="G24" s="22"/>
      <c r="H24" s="105"/>
      <c r="I24" s="18"/>
      <c r="J24" s="19"/>
      <c r="K24" s="10"/>
      <c r="L24" s="10"/>
      <c r="M24" s="12"/>
      <c r="N24" s="12"/>
      <c r="O24" s="10"/>
      <c r="P24" s="6"/>
      <c r="Q24" s="3"/>
      <c r="R24" s="3"/>
      <c r="S24" s="3"/>
      <c r="T24" s="3"/>
      <c r="U24" s="3"/>
      <c r="V24" s="3"/>
      <c r="W24" s="3"/>
      <c r="X24" s="3"/>
    </row>
    <row r="25" spans="1:24" ht="27" customHeight="1" x14ac:dyDescent="0.25">
      <c r="A25" s="75" t="s">
        <v>3</v>
      </c>
      <c r="B25" s="75">
        <v>32</v>
      </c>
      <c r="C25" s="75" t="s">
        <v>3</v>
      </c>
      <c r="D25" s="75">
        <v>32</v>
      </c>
      <c r="E25" s="75" t="s">
        <v>3</v>
      </c>
      <c r="F25" s="75">
        <f>SUM(F17:F24)</f>
        <v>32</v>
      </c>
      <c r="G25" s="75" t="s">
        <v>3</v>
      </c>
      <c r="H25" s="75">
        <v>32</v>
      </c>
      <c r="I25" s="75" t="s">
        <v>3</v>
      </c>
      <c r="J25" s="75">
        <v>32</v>
      </c>
      <c r="K25" s="10"/>
      <c r="L25" s="10"/>
      <c r="M25" s="12"/>
      <c r="N25" s="12"/>
      <c r="O25" s="10"/>
      <c r="P25" s="6"/>
      <c r="Q25" s="3"/>
      <c r="R25" s="3"/>
      <c r="S25" s="3"/>
      <c r="T25" s="3"/>
      <c r="U25" s="3"/>
      <c r="V25" s="3"/>
      <c r="W25" s="3"/>
      <c r="X25" s="3"/>
    </row>
    <row r="26" spans="1:24" ht="29.25" customHeight="1" x14ac:dyDescent="0.25">
      <c r="A26" s="171" t="s">
        <v>137</v>
      </c>
      <c r="B26" s="172"/>
      <c r="C26" s="172"/>
      <c r="D26" s="172"/>
      <c r="E26" s="172"/>
      <c r="F26" s="172"/>
      <c r="G26" s="172"/>
      <c r="H26" s="172"/>
      <c r="I26" s="172"/>
      <c r="J26" s="172"/>
      <c r="K26" s="172"/>
      <c r="L26" s="172"/>
      <c r="M26" s="172"/>
      <c r="N26" s="172"/>
      <c r="O26" s="172"/>
      <c r="P26" s="173"/>
      <c r="Q26" s="3"/>
      <c r="R26" s="3"/>
      <c r="S26" s="3"/>
      <c r="T26" s="3"/>
      <c r="U26" s="3"/>
      <c r="V26" s="3"/>
      <c r="W26" s="3"/>
      <c r="X26" s="3"/>
    </row>
    <row r="27" spans="1:24" ht="108" x14ac:dyDescent="0.25">
      <c r="A27" s="4" t="s">
        <v>2</v>
      </c>
      <c r="B27" s="4" t="s">
        <v>3</v>
      </c>
      <c r="C27" s="5" t="s">
        <v>4</v>
      </c>
      <c r="D27" s="5" t="s">
        <v>5</v>
      </c>
      <c r="E27" s="4" t="s">
        <v>6</v>
      </c>
      <c r="F27" s="4" t="s">
        <v>5</v>
      </c>
      <c r="G27" s="5" t="s">
        <v>7</v>
      </c>
      <c r="H27" s="5" t="s">
        <v>5</v>
      </c>
      <c r="I27" s="4" t="s">
        <v>8</v>
      </c>
      <c r="J27" s="4" t="s">
        <v>5</v>
      </c>
      <c r="K27" s="5" t="s">
        <v>9</v>
      </c>
      <c r="L27" s="5" t="s">
        <v>5</v>
      </c>
      <c r="M27" s="4" t="s">
        <v>10</v>
      </c>
      <c r="N27" s="4" t="s">
        <v>5</v>
      </c>
      <c r="O27" s="5" t="s">
        <v>11</v>
      </c>
      <c r="P27" s="5" t="s">
        <v>3</v>
      </c>
      <c r="Q27" s="3"/>
      <c r="R27" s="3"/>
      <c r="S27" s="3"/>
      <c r="T27" s="3"/>
      <c r="U27" s="3"/>
      <c r="V27" s="3"/>
      <c r="W27" s="3"/>
      <c r="X27" s="3"/>
    </row>
    <row r="28" spans="1:24" ht="48" x14ac:dyDescent="0.25">
      <c r="A28" s="7" t="s">
        <v>13</v>
      </c>
      <c r="B28" s="57">
        <v>34</v>
      </c>
      <c r="C28" s="9" t="s">
        <v>14</v>
      </c>
      <c r="D28" s="67">
        <v>44</v>
      </c>
      <c r="E28" s="7" t="s">
        <v>36</v>
      </c>
      <c r="F28" s="57">
        <v>40</v>
      </c>
      <c r="G28" s="10" t="s">
        <v>16</v>
      </c>
      <c r="H28" s="67">
        <v>5</v>
      </c>
      <c r="I28" s="12" t="s">
        <v>125</v>
      </c>
      <c r="J28" s="4">
        <v>0</v>
      </c>
      <c r="K28" s="10" t="s">
        <v>26</v>
      </c>
      <c r="L28" s="11">
        <v>44</v>
      </c>
      <c r="M28" s="12" t="s">
        <v>19</v>
      </c>
      <c r="N28" s="13">
        <v>4</v>
      </c>
      <c r="O28" s="10" t="s">
        <v>20</v>
      </c>
      <c r="P28" s="5">
        <v>4</v>
      </c>
      <c r="Q28" s="3"/>
      <c r="R28" s="3"/>
      <c r="S28" s="3"/>
      <c r="T28" s="3"/>
      <c r="U28" s="3"/>
      <c r="V28" s="3"/>
      <c r="W28" s="3"/>
      <c r="X28" s="3"/>
    </row>
    <row r="29" spans="1:24" ht="28.5" x14ac:dyDescent="0.25">
      <c r="A29" s="7" t="s">
        <v>84</v>
      </c>
      <c r="B29" s="57">
        <v>0</v>
      </c>
      <c r="C29" s="9" t="s">
        <v>22</v>
      </c>
      <c r="D29" s="67">
        <v>0</v>
      </c>
      <c r="E29" s="7" t="s">
        <v>23</v>
      </c>
      <c r="F29" s="57">
        <v>0</v>
      </c>
      <c r="G29" s="9" t="s">
        <v>24</v>
      </c>
      <c r="H29" s="67">
        <v>36</v>
      </c>
      <c r="I29" s="12" t="s">
        <v>138</v>
      </c>
      <c r="J29" s="4">
        <v>1</v>
      </c>
      <c r="K29" s="68" t="s">
        <v>3</v>
      </c>
      <c r="L29" s="69">
        <v>44</v>
      </c>
      <c r="M29" s="12" t="s">
        <v>27</v>
      </c>
      <c r="N29" s="13">
        <v>40</v>
      </c>
      <c r="O29" s="10" t="s">
        <v>28</v>
      </c>
      <c r="P29" s="5">
        <v>40</v>
      </c>
      <c r="Q29" s="3"/>
      <c r="R29" s="3"/>
      <c r="S29" s="3"/>
      <c r="T29" s="3"/>
      <c r="U29" s="3"/>
      <c r="V29" s="3"/>
      <c r="W29" s="3"/>
      <c r="X29" s="3"/>
    </row>
    <row r="30" spans="1:24" ht="36" x14ac:dyDescent="0.25">
      <c r="A30" s="7" t="s">
        <v>51</v>
      </c>
      <c r="B30" s="57">
        <v>4</v>
      </c>
      <c r="C30" s="9" t="s">
        <v>85</v>
      </c>
      <c r="D30" s="67">
        <v>0</v>
      </c>
      <c r="E30" s="7" t="s">
        <v>30</v>
      </c>
      <c r="F30" s="57">
        <v>3</v>
      </c>
      <c r="G30" s="9" t="s">
        <v>86</v>
      </c>
      <c r="H30" s="67">
        <v>2</v>
      </c>
      <c r="I30" s="12" t="s">
        <v>31</v>
      </c>
      <c r="J30" s="4">
        <v>40</v>
      </c>
      <c r="K30" s="10"/>
      <c r="L30" s="10"/>
      <c r="M30" s="68" t="s">
        <v>3</v>
      </c>
      <c r="N30" s="69">
        <f>SUM(N28:N29)</f>
        <v>44</v>
      </c>
      <c r="O30" s="70" t="s">
        <v>3</v>
      </c>
      <c r="P30" s="69">
        <f>SUM(P28:P29)</f>
        <v>44</v>
      </c>
      <c r="Q30" s="3"/>
      <c r="R30" s="3"/>
      <c r="S30" s="3"/>
      <c r="T30" s="3"/>
      <c r="U30" s="3"/>
      <c r="V30" s="3"/>
      <c r="W30" s="3"/>
      <c r="X30" s="3"/>
    </row>
    <row r="31" spans="1:24" ht="24" x14ac:dyDescent="0.25">
      <c r="A31" s="71" t="s">
        <v>126</v>
      </c>
      <c r="B31" s="57">
        <v>0</v>
      </c>
      <c r="C31" s="189"/>
      <c r="D31" s="191"/>
      <c r="E31" s="193" t="s">
        <v>65</v>
      </c>
      <c r="F31" s="195">
        <v>0</v>
      </c>
      <c r="G31" s="174" t="s">
        <v>89</v>
      </c>
      <c r="H31" s="191">
        <v>0</v>
      </c>
      <c r="I31" s="12" t="s">
        <v>93</v>
      </c>
      <c r="J31" s="4">
        <v>0</v>
      </c>
      <c r="K31" s="10"/>
      <c r="L31" s="10"/>
      <c r="M31" s="12"/>
      <c r="N31" s="12"/>
      <c r="O31" s="10"/>
      <c r="P31" s="6"/>
      <c r="Q31" s="3"/>
      <c r="R31" s="3"/>
      <c r="S31" s="3"/>
      <c r="T31" s="3"/>
      <c r="U31" s="3"/>
      <c r="V31" s="3"/>
      <c r="W31" s="3"/>
      <c r="X31" s="3"/>
    </row>
    <row r="32" spans="1:24" ht="36" x14ac:dyDescent="0.25">
      <c r="A32" s="71" t="s">
        <v>127</v>
      </c>
      <c r="B32" s="103">
        <v>0</v>
      </c>
      <c r="C32" s="190"/>
      <c r="D32" s="192"/>
      <c r="E32" s="194"/>
      <c r="F32" s="196"/>
      <c r="G32" s="176"/>
      <c r="H32" s="192"/>
      <c r="I32" s="47" t="s">
        <v>139</v>
      </c>
      <c r="J32" s="4">
        <v>1</v>
      </c>
      <c r="K32" s="10"/>
      <c r="L32" s="10"/>
      <c r="M32" s="12"/>
      <c r="N32" s="12"/>
      <c r="O32" s="10"/>
      <c r="P32" s="6"/>
      <c r="Q32" s="3"/>
      <c r="R32" s="3"/>
      <c r="S32" s="3"/>
      <c r="T32" s="3"/>
      <c r="U32" s="3"/>
      <c r="V32" s="3"/>
      <c r="W32" s="3"/>
      <c r="X32" s="3"/>
    </row>
    <row r="33" spans="1:26" ht="39" x14ac:dyDescent="0.25">
      <c r="A33" s="71" t="s">
        <v>129</v>
      </c>
      <c r="B33" s="103">
        <v>6</v>
      </c>
      <c r="C33" s="9"/>
      <c r="D33" s="9"/>
      <c r="E33" s="7" t="s">
        <v>55</v>
      </c>
      <c r="F33" s="4">
        <v>1</v>
      </c>
      <c r="G33" s="6" t="s">
        <v>92</v>
      </c>
      <c r="H33" s="67">
        <v>1</v>
      </c>
      <c r="I33" s="20" t="s">
        <v>97</v>
      </c>
      <c r="J33" s="4">
        <v>0</v>
      </c>
      <c r="K33" s="10"/>
      <c r="L33" s="10"/>
      <c r="M33" s="12"/>
      <c r="N33" s="12"/>
      <c r="O33" s="10"/>
      <c r="P33" s="6"/>
      <c r="Q33" s="3"/>
      <c r="R33" s="3"/>
      <c r="S33" s="3"/>
      <c r="T33" s="3"/>
      <c r="U33" s="3"/>
      <c r="V33" s="3"/>
      <c r="W33" s="3"/>
      <c r="X33" s="3"/>
    </row>
    <row r="34" spans="1:26" ht="39" x14ac:dyDescent="0.25">
      <c r="A34" s="71" t="s">
        <v>94</v>
      </c>
      <c r="B34" s="103">
        <v>0</v>
      </c>
      <c r="C34" s="9"/>
      <c r="D34" s="9"/>
      <c r="E34" s="7" t="s">
        <v>130</v>
      </c>
      <c r="F34" s="4">
        <v>0</v>
      </c>
      <c r="G34" s="104"/>
      <c r="H34" s="67"/>
      <c r="I34" s="20" t="s">
        <v>98</v>
      </c>
      <c r="J34" s="19">
        <v>0</v>
      </c>
      <c r="K34" s="10"/>
      <c r="L34" s="10"/>
      <c r="M34" s="12"/>
      <c r="N34" s="12"/>
      <c r="O34" s="10"/>
      <c r="P34" s="6"/>
      <c r="Q34" s="3"/>
      <c r="R34" s="3"/>
      <c r="S34" s="3"/>
      <c r="T34" s="3"/>
      <c r="U34" s="3"/>
      <c r="V34" s="3"/>
      <c r="W34" s="3"/>
      <c r="X34" s="3"/>
    </row>
    <row r="35" spans="1:26" ht="42.75" x14ac:dyDescent="0.25">
      <c r="A35" s="18"/>
      <c r="B35" s="103"/>
      <c r="C35" s="9"/>
      <c r="D35" s="9"/>
      <c r="E35" s="7" t="s">
        <v>131</v>
      </c>
      <c r="F35" s="13">
        <v>0</v>
      </c>
      <c r="G35" s="22"/>
      <c r="H35" s="105"/>
      <c r="I35" s="35" t="s">
        <v>140</v>
      </c>
      <c r="J35" s="19">
        <v>2</v>
      </c>
      <c r="K35" s="10"/>
      <c r="L35" s="10"/>
      <c r="M35" s="12"/>
      <c r="N35" s="12"/>
      <c r="O35" s="10"/>
      <c r="P35" s="6"/>
      <c r="Q35" s="3"/>
      <c r="R35" s="3"/>
      <c r="S35" s="3"/>
      <c r="T35" s="3"/>
      <c r="U35" s="3"/>
      <c r="V35" s="3"/>
      <c r="W35" s="3"/>
      <c r="X35" s="3"/>
    </row>
    <row r="36" spans="1:26" ht="27.75" customHeight="1" x14ac:dyDescent="0.25">
      <c r="A36" s="68" t="s">
        <v>3</v>
      </c>
      <c r="B36" s="106">
        <f>SUM(B28:B35)</f>
        <v>44</v>
      </c>
      <c r="C36" s="108" t="s">
        <v>3</v>
      </c>
      <c r="D36" s="86">
        <f>SUM(D28:D35)</f>
        <v>44</v>
      </c>
      <c r="E36" s="86" t="s">
        <v>3</v>
      </c>
      <c r="F36" s="86">
        <f>SUM(F28:F35)</f>
        <v>44</v>
      </c>
      <c r="G36" s="75" t="s">
        <v>3</v>
      </c>
      <c r="H36" s="73">
        <f>SUM(H28:H35)</f>
        <v>44</v>
      </c>
      <c r="I36" s="109" t="s">
        <v>3</v>
      </c>
      <c r="J36" s="86">
        <f>SUM(J28:J35)</f>
        <v>44</v>
      </c>
      <c r="K36" s="10"/>
      <c r="L36" s="10"/>
      <c r="M36" s="12"/>
      <c r="N36" s="12"/>
      <c r="O36" s="10"/>
      <c r="P36" s="6"/>
      <c r="Q36" s="3"/>
      <c r="R36" s="3"/>
      <c r="S36" s="3"/>
      <c r="T36" s="3"/>
      <c r="U36" s="3"/>
      <c r="V36" s="3"/>
      <c r="W36" s="3"/>
      <c r="X36" s="3"/>
    </row>
    <row r="37" spans="1:26" x14ac:dyDescent="0.25">
      <c r="K37" s="37"/>
      <c r="L37" s="19"/>
      <c r="M37" s="37"/>
      <c r="N37" s="19"/>
      <c r="O37" s="19"/>
      <c r="P37" s="21"/>
      <c r="Q37" s="3"/>
      <c r="R37" s="3"/>
      <c r="S37" s="3"/>
      <c r="T37" s="3"/>
      <c r="U37" s="3"/>
      <c r="V37" s="3"/>
      <c r="W37" s="3"/>
      <c r="X37" s="3"/>
    </row>
    <row r="40" spans="1:26" x14ac:dyDescent="0.25">
      <c r="A40" s="5" t="s">
        <v>2</v>
      </c>
      <c r="B40" s="5" t="s">
        <v>3</v>
      </c>
      <c r="C40" s="5" t="s">
        <v>71</v>
      </c>
    </row>
    <row r="41" spans="1:26" ht="36" customHeight="1" x14ac:dyDescent="0.25">
      <c r="A41" s="7" t="s">
        <v>13</v>
      </c>
      <c r="B41" s="54">
        <v>83</v>
      </c>
      <c r="C41" s="55">
        <v>0.75</v>
      </c>
      <c r="M41" s="197" t="s">
        <v>141</v>
      </c>
      <c r="N41" s="197"/>
      <c r="O41" s="5" t="s">
        <v>71</v>
      </c>
      <c r="Y41" s="75" t="s">
        <v>142</v>
      </c>
      <c r="Z41" s="110" t="s">
        <v>143</v>
      </c>
    </row>
    <row r="42" spans="1:26" ht="24" x14ac:dyDescent="0.25">
      <c r="A42" s="7" t="s">
        <v>21</v>
      </c>
      <c r="B42" s="58">
        <v>5</v>
      </c>
      <c r="C42" s="59">
        <v>0.04</v>
      </c>
      <c r="M42" s="12" t="s">
        <v>27</v>
      </c>
      <c r="N42" s="13">
        <v>100</v>
      </c>
      <c r="O42" s="55">
        <v>0.9</v>
      </c>
      <c r="Y42" s="111" t="s">
        <v>73</v>
      </c>
      <c r="Z42" s="112">
        <v>51</v>
      </c>
    </row>
    <row r="43" spans="1:26" ht="36" x14ac:dyDescent="0.25">
      <c r="A43" s="7" t="s">
        <v>44</v>
      </c>
      <c r="B43" s="58">
        <v>11</v>
      </c>
      <c r="C43" s="59">
        <v>0.1</v>
      </c>
      <c r="M43" s="12" t="s">
        <v>19</v>
      </c>
      <c r="N43" s="13">
        <v>11</v>
      </c>
      <c r="O43" s="59">
        <v>0.1</v>
      </c>
      <c r="Y43" s="111" t="s">
        <v>74</v>
      </c>
      <c r="Z43" s="112">
        <v>29</v>
      </c>
    </row>
    <row r="44" spans="1:26" x14ac:dyDescent="0.25">
      <c r="A44" s="7" t="s">
        <v>84</v>
      </c>
      <c r="B44" s="58">
        <v>0</v>
      </c>
      <c r="C44" s="59">
        <v>0</v>
      </c>
      <c r="M44" s="12" t="s">
        <v>3</v>
      </c>
      <c r="N44" s="113">
        <f>SUBTOTAL(9,N42:N43)</f>
        <v>111</v>
      </c>
      <c r="O44" s="59">
        <v>1</v>
      </c>
      <c r="Y44" s="111" t="s">
        <v>75</v>
      </c>
      <c r="Z44" s="112">
        <v>6</v>
      </c>
    </row>
    <row r="45" spans="1:26" x14ac:dyDescent="0.25">
      <c r="A45" s="7" t="s">
        <v>51</v>
      </c>
      <c r="B45" s="58">
        <v>9</v>
      </c>
      <c r="C45" s="59">
        <v>0.08</v>
      </c>
      <c r="Y45" s="111" t="s">
        <v>76</v>
      </c>
      <c r="Z45" s="112">
        <v>11</v>
      </c>
    </row>
    <row r="46" spans="1:26" x14ac:dyDescent="0.25">
      <c r="A46" s="7" t="s">
        <v>144</v>
      </c>
      <c r="B46" s="58">
        <v>1</v>
      </c>
      <c r="C46" s="59">
        <v>0.01</v>
      </c>
      <c r="Y46" s="111" t="s">
        <v>77</v>
      </c>
      <c r="Z46" s="112">
        <v>14</v>
      </c>
    </row>
    <row r="47" spans="1:26" x14ac:dyDescent="0.25">
      <c r="A47" s="7" t="s">
        <v>67</v>
      </c>
      <c r="B47" s="58">
        <v>0</v>
      </c>
      <c r="C47" s="59">
        <v>0</v>
      </c>
      <c r="Y47" s="114" t="s">
        <v>3</v>
      </c>
      <c r="Z47" s="114">
        <f>SUM(Z42:Z46)</f>
        <v>111</v>
      </c>
    </row>
    <row r="48" spans="1:26" x14ac:dyDescent="0.25">
      <c r="A48" s="7" t="s">
        <v>116</v>
      </c>
      <c r="B48" s="58">
        <v>1</v>
      </c>
      <c r="C48" s="59">
        <v>0.01</v>
      </c>
    </row>
    <row r="49" spans="1:3" x14ac:dyDescent="0.25">
      <c r="A49" s="7" t="s">
        <v>117</v>
      </c>
      <c r="B49" s="58">
        <v>1</v>
      </c>
      <c r="C49" s="59">
        <v>0.01</v>
      </c>
    </row>
    <row r="50" spans="1:3" x14ac:dyDescent="0.25">
      <c r="A50" s="7" t="s">
        <v>78</v>
      </c>
      <c r="B50" s="58">
        <f>SUM(B41:B49)</f>
        <v>111</v>
      </c>
      <c r="C50" s="58">
        <v>100</v>
      </c>
    </row>
    <row r="53" spans="1:3" x14ac:dyDescent="0.25">
      <c r="A53" s="5" t="s">
        <v>6</v>
      </c>
      <c r="B53" s="5" t="s">
        <v>3</v>
      </c>
      <c r="C53" s="5" t="s">
        <v>71</v>
      </c>
    </row>
    <row r="54" spans="1:3" x14ac:dyDescent="0.25">
      <c r="A54" s="7" t="s">
        <v>55</v>
      </c>
      <c r="B54" s="57">
        <v>3</v>
      </c>
      <c r="C54" s="55">
        <v>0.03</v>
      </c>
    </row>
    <row r="55" spans="1:3" x14ac:dyDescent="0.25">
      <c r="A55" s="7" t="s">
        <v>23</v>
      </c>
      <c r="B55" s="57">
        <v>5</v>
      </c>
      <c r="C55" s="59">
        <v>0.04</v>
      </c>
    </row>
    <row r="56" spans="1:3" x14ac:dyDescent="0.25">
      <c r="A56" s="7" t="s">
        <v>30</v>
      </c>
      <c r="B56" s="57">
        <v>4</v>
      </c>
      <c r="C56" s="59">
        <v>0.03</v>
      </c>
    </row>
    <row r="57" spans="1:3" x14ac:dyDescent="0.25">
      <c r="A57" s="7" t="s">
        <v>118</v>
      </c>
      <c r="B57" s="57">
        <v>0</v>
      </c>
      <c r="C57" s="59">
        <v>0</v>
      </c>
    </row>
    <row r="58" spans="1:3" x14ac:dyDescent="0.25">
      <c r="A58" s="7" t="s">
        <v>65</v>
      </c>
      <c r="B58" s="57">
        <v>3</v>
      </c>
      <c r="C58" s="59">
        <v>0.03</v>
      </c>
    </row>
    <row r="59" spans="1:3" x14ac:dyDescent="0.25">
      <c r="A59" s="7" t="s">
        <v>36</v>
      </c>
      <c r="B59" s="57">
        <v>93</v>
      </c>
      <c r="C59" s="59">
        <v>0.84</v>
      </c>
    </row>
    <row r="60" spans="1:3" x14ac:dyDescent="0.25">
      <c r="A60" s="7" t="s">
        <v>119</v>
      </c>
      <c r="B60" s="57">
        <v>0</v>
      </c>
      <c r="C60" s="59">
        <v>0</v>
      </c>
    </row>
    <row r="61" spans="1:3" x14ac:dyDescent="0.25">
      <c r="A61" s="12" t="s">
        <v>145</v>
      </c>
      <c r="B61" s="57">
        <v>1</v>
      </c>
      <c r="C61" s="59">
        <v>0.01</v>
      </c>
    </row>
    <row r="62" spans="1:3" x14ac:dyDescent="0.25">
      <c r="A62" s="38" t="s">
        <v>146</v>
      </c>
      <c r="B62" s="4">
        <v>2</v>
      </c>
      <c r="C62" s="59">
        <v>0.02</v>
      </c>
    </row>
    <row r="63" spans="1:3" x14ac:dyDescent="0.25">
      <c r="A63" s="62" t="s">
        <v>5</v>
      </c>
      <c r="B63" s="58">
        <f>SUM(B54:B62)</f>
        <v>111</v>
      </c>
      <c r="C63" s="58">
        <v>100</v>
      </c>
    </row>
    <row r="65" spans="1:3" ht="24" x14ac:dyDescent="0.25">
      <c r="A65" s="5" t="s">
        <v>8</v>
      </c>
      <c r="B65" s="115" t="s">
        <v>80</v>
      </c>
      <c r="C65" s="91" t="s">
        <v>71</v>
      </c>
    </row>
    <row r="66" spans="1:3" ht="22.5" x14ac:dyDescent="0.25">
      <c r="A66" s="97" t="s">
        <v>38</v>
      </c>
      <c r="B66" s="95">
        <v>95</v>
      </c>
      <c r="C66" s="98">
        <v>0.85</v>
      </c>
    </row>
    <row r="67" spans="1:3" ht="22.5" x14ac:dyDescent="0.25">
      <c r="A67" s="99" t="s">
        <v>60</v>
      </c>
      <c r="B67" s="95">
        <v>1</v>
      </c>
      <c r="C67" s="98">
        <v>0.01</v>
      </c>
    </row>
    <row r="68" spans="1:3" ht="45" x14ac:dyDescent="0.25">
      <c r="A68" s="99" t="s">
        <v>115</v>
      </c>
      <c r="B68" s="95">
        <v>2</v>
      </c>
      <c r="C68" s="98">
        <v>0.02</v>
      </c>
    </row>
    <row r="69" spans="1:3" ht="22.5" x14ac:dyDescent="0.25">
      <c r="A69" s="99" t="s">
        <v>66</v>
      </c>
      <c r="B69" s="95">
        <v>2</v>
      </c>
      <c r="C69" s="98">
        <v>0.02</v>
      </c>
    </row>
    <row r="70" spans="1:3" ht="101.25" x14ac:dyDescent="0.25">
      <c r="A70" s="99" t="s">
        <v>121</v>
      </c>
      <c r="B70" s="95">
        <v>0</v>
      </c>
      <c r="C70" s="98">
        <v>0</v>
      </c>
    </row>
    <row r="71" spans="1:3" ht="33.75" x14ac:dyDescent="0.25">
      <c r="A71" s="99" t="s">
        <v>106</v>
      </c>
      <c r="B71" s="95">
        <v>0</v>
      </c>
      <c r="C71" s="98">
        <v>0</v>
      </c>
    </row>
    <row r="72" spans="1:3" ht="22.5" x14ac:dyDescent="0.25">
      <c r="A72" s="99" t="s">
        <v>50</v>
      </c>
      <c r="B72" s="95">
        <v>1</v>
      </c>
      <c r="C72" s="98">
        <v>0.01</v>
      </c>
    </row>
    <row r="73" spans="1:3" ht="22.5" x14ac:dyDescent="0.25">
      <c r="A73" s="99" t="s">
        <v>122</v>
      </c>
      <c r="B73" s="95">
        <v>0</v>
      </c>
      <c r="C73" s="98">
        <v>0</v>
      </c>
    </row>
    <row r="74" spans="1:3" ht="22.5" x14ac:dyDescent="0.25">
      <c r="A74" s="99" t="s">
        <v>101</v>
      </c>
      <c r="B74" s="95">
        <v>5</v>
      </c>
      <c r="C74" s="98">
        <v>0.04</v>
      </c>
    </row>
    <row r="75" spans="1:3" ht="33.75" x14ac:dyDescent="0.25">
      <c r="A75" s="99" t="s">
        <v>147</v>
      </c>
      <c r="B75" s="95">
        <v>1</v>
      </c>
      <c r="C75" s="98">
        <v>0.01</v>
      </c>
    </row>
    <row r="76" spans="1:3" ht="22.5" x14ac:dyDescent="0.25">
      <c r="A76" s="97" t="s">
        <v>17</v>
      </c>
      <c r="B76" s="95">
        <v>1</v>
      </c>
      <c r="C76" s="98">
        <v>0.01</v>
      </c>
    </row>
    <row r="77" spans="1:3" ht="55.5" customHeight="1" x14ac:dyDescent="0.25">
      <c r="A77" s="99" t="s">
        <v>68</v>
      </c>
      <c r="B77" s="95">
        <v>1</v>
      </c>
      <c r="C77" s="98">
        <v>0.01</v>
      </c>
    </row>
    <row r="78" spans="1:3" ht="22.5" x14ac:dyDescent="0.25">
      <c r="A78" s="99" t="s">
        <v>148</v>
      </c>
      <c r="B78" s="95">
        <v>1</v>
      </c>
      <c r="C78" s="98">
        <v>0.01</v>
      </c>
    </row>
    <row r="79" spans="1:3" ht="22.5" x14ac:dyDescent="0.25">
      <c r="A79" s="99" t="s">
        <v>149</v>
      </c>
      <c r="B79" s="95">
        <v>1</v>
      </c>
      <c r="C79" s="98">
        <v>0.01</v>
      </c>
    </row>
    <row r="80" spans="1:3" x14ac:dyDescent="0.25">
      <c r="A80" s="64"/>
      <c r="B80" s="116">
        <f>SUM(B66:B79)</f>
        <v>111</v>
      </c>
      <c r="C80" s="59">
        <v>1</v>
      </c>
    </row>
  </sheetData>
  <autoFilter ref="A5:Q36" xr:uid="{00000000-0009-0000-0000-000002000000}"/>
  <mergeCells count="24">
    <mergeCell ref="M41:N41"/>
    <mergeCell ref="A26:P26"/>
    <mergeCell ref="C31:C32"/>
    <mergeCell ref="D31:D32"/>
    <mergeCell ref="E31:E32"/>
    <mergeCell ref="F31:F32"/>
    <mergeCell ref="G31:G32"/>
    <mergeCell ref="H31:H32"/>
    <mergeCell ref="A15:P15"/>
    <mergeCell ref="C20:C21"/>
    <mergeCell ref="D20:D21"/>
    <mergeCell ref="E20:E21"/>
    <mergeCell ref="F20:F21"/>
    <mergeCell ref="G20:G21"/>
    <mergeCell ref="H20:H21"/>
    <mergeCell ref="A1:C2"/>
    <mergeCell ref="D1:X2"/>
    <mergeCell ref="A4:P4"/>
    <mergeCell ref="C9:C10"/>
    <mergeCell ref="D9:D10"/>
    <mergeCell ref="E9:E10"/>
    <mergeCell ref="F9:F10"/>
    <mergeCell ref="G9:G10"/>
    <mergeCell ref="H9:H10"/>
  </mergeCells>
  <pageMargins left="0.70866141732283472" right="0.70866141732283472" top="0.74803149606299213" bottom="0.74803149606299213" header="0.31496062992125984" footer="0.31496062992125984"/>
  <pageSetup scale="5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'\\192.168.1.6\r-fast\BD\BD 2019\cmd\SIAU\4.CALIDAD 2025\[CONSOLIDADO PQRSDF 2025.xlsx]convenciones (2)'!#REF!</xm:f>
          </x14:formula1>
          <xm:sqref>A66:A75 A77:A79</xm:sqref>
        </x14:dataValidation>
        <x14:dataValidation type="list" allowBlank="1" showInputMessage="1" showErrorMessage="1" xr:uid="{00000000-0002-0000-0200-000001000000}">
          <x14:formula1>
            <xm:f>'\\192.168.1.6\r-fast\BD\BD 2019\cmd\SIAU\INFORMACION CALIDAD 2024\INFORME PQRSD\[PQRSDF  2024.xlsx]convenciones'!#REF!</xm:f>
          </x14:formula1>
          <xm:sqref>M20:N25 G6 K19:L25 M9:N14 K17 K8:L14 M17:M18 K6 M6:M7 G17 M31:N36 K30:L36 K28 M28:M29 G28 M42:M43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C73"/>
  <sheetViews>
    <sheetView topLeftCell="A31" zoomScale="80" zoomScaleNormal="80" workbookViewId="0">
      <selection activeCell="AE55" sqref="AE55"/>
    </sheetView>
  </sheetViews>
  <sheetFormatPr baseColWidth="10" defaultRowHeight="15" x14ac:dyDescent="0.25"/>
  <cols>
    <col min="1" max="1" width="16.7109375" customWidth="1"/>
    <col min="3" max="3" width="11.42578125" customWidth="1"/>
    <col min="5" max="5" width="11.42578125" customWidth="1"/>
    <col min="6" max="6" width="8" customWidth="1"/>
    <col min="8" max="8" width="8.5703125" customWidth="1"/>
    <col min="9" max="9" width="10" customWidth="1"/>
    <col min="12" max="12" width="8.140625" customWidth="1"/>
    <col min="13" max="13" width="13.140625" customWidth="1"/>
    <col min="14" max="14" width="8.7109375" customWidth="1"/>
    <col min="15" max="15" width="13.5703125" customWidth="1"/>
    <col min="17" max="17" width="0.42578125" customWidth="1"/>
    <col min="18" max="19" width="11.42578125" hidden="1" customWidth="1"/>
    <col min="20" max="20" width="4.7109375" hidden="1" customWidth="1"/>
    <col min="21" max="21" width="11.42578125" hidden="1" customWidth="1"/>
    <col min="22" max="22" width="3.140625" hidden="1" customWidth="1"/>
    <col min="23" max="24" width="11.42578125" hidden="1" customWidth="1"/>
  </cols>
  <sheetData>
    <row r="1" spans="1:24" ht="15" customHeight="1" x14ac:dyDescent="0.25">
      <c r="A1" s="177" t="s">
        <v>123</v>
      </c>
      <c r="B1" s="178"/>
      <c r="C1" s="179"/>
      <c r="D1" s="183" t="s">
        <v>0</v>
      </c>
      <c r="E1" s="184"/>
      <c r="F1" s="184"/>
      <c r="G1" s="184"/>
      <c r="H1" s="184"/>
      <c r="I1" s="184"/>
      <c r="J1" s="184"/>
      <c r="K1" s="184"/>
      <c r="L1" s="184"/>
      <c r="M1" s="184"/>
      <c r="N1" s="184"/>
      <c r="O1" s="184"/>
      <c r="P1" s="184"/>
      <c r="Q1" s="184"/>
      <c r="R1" s="184"/>
      <c r="S1" s="184"/>
      <c r="T1" s="184"/>
      <c r="U1" s="184"/>
      <c r="V1" s="184"/>
      <c r="W1" s="184"/>
      <c r="X1" s="185"/>
    </row>
    <row r="2" spans="1:24" ht="31.5" customHeight="1" x14ac:dyDescent="0.25">
      <c r="A2" s="180"/>
      <c r="B2" s="181"/>
      <c r="C2" s="182"/>
      <c r="D2" s="186"/>
      <c r="E2" s="187"/>
      <c r="F2" s="187"/>
      <c r="G2" s="187"/>
      <c r="H2" s="187"/>
      <c r="I2" s="187"/>
      <c r="J2" s="187"/>
      <c r="K2" s="187"/>
      <c r="L2" s="187"/>
      <c r="M2" s="187"/>
      <c r="N2" s="187"/>
      <c r="O2" s="187"/>
      <c r="P2" s="187"/>
      <c r="Q2" s="187"/>
      <c r="R2" s="187"/>
      <c r="S2" s="187"/>
      <c r="T2" s="187"/>
      <c r="U2" s="187"/>
      <c r="V2" s="187"/>
      <c r="W2" s="187"/>
      <c r="X2" s="188"/>
    </row>
    <row r="3" spans="1:24" x14ac:dyDescent="0.25">
      <c r="A3" s="3"/>
      <c r="B3" s="3"/>
      <c r="C3" s="3"/>
      <c r="D3" s="3"/>
      <c r="E3" s="3"/>
      <c r="F3" s="3"/>
      <c r="G3" s="3"/>
      <c r="H3" s="3"/>
      <c r="I3" s="3"/>
      <c r="J3" s="3"/>
      <c r="K3" s="3"/>
      <c r="L3" s="3"/>
      <c r="M3" s="3"/>
      <c r="N3" s="3"/>
      <c r="O3" s="3"/>
      <c r="P3" s="3"/>
      <c r="Q3" s="3"/>
      <c r="R3" s="3"/>
      <c r="S3" s="3"/>
      <c r="T3" s="3"/>
      <c r="U3" s="3"/>
      <c r="V3" s="3"/>
      <c r="W3" s="3"/>
      <c r="X3" s="3"/>
    </row>
    <row r="4" spans="1:24" ht="33" customHeight="1" x14ac:dyDescent="0.25">
      <c r="A4" s="171" t="s">
        <v>150</v>
      </c>
      <c r="B4" s="172"/>
      <c r="C4" s="172"/>
      <c r="D4" s="172"/>
      <c r="E4" s="172"/>
      <c r="F4" s="172"/>
      <c r="G4" s="172"/>
      <c r="H4" s="172"/>
      <c r="I4" s="172"/>
      <c r="J4" s="172"/>
      <c r="K4" s="172"/>
      <c r="L4" s="172"/>
      <c r="M4" s="172"/>
      <c r="N4" s="172"/>
      <c r="O4" s="172"/>
      <c r="P4" s="173"/>
      <c r="Q4" s="3"/>
      <c r="R4" s="3"/>
      <c r="S4" s="3"/>
      <c r="T4" s="3"/>
      <c r="U4" s="3"/>
      <c r="V4" s="3"/>
      <c r="W4" s="3"/>
      <c r="X4" s="3"/>
    </row>
    <row r="5" spans="1:24" ht="84" x14ac:dyDescent="0.25">
      <c r="A5" s="5" t="s">
        <v>2</v>
      </c>
      <c r="B5" s="5" t="s">
        <v>3</v>
      </c>
      <c r="C5" s="5" t="s">
        <v>4</v>
      </c>
      <c r="D5" s="5" t="s">
        <v>5</v>
      </c>
      <c r="E5" s="5" t="s">
        <v>6</v>
      </c>
      <c r="F5" s="5" t="s">
        <v>5</v>
      </c>
      <c r="G5" s="5" t="s">
        <v>7</v>
      </c>
      <c r="H5" s="5" t="s">
        <v>5</v>
      </c>
      <c r="I5" s="5" t="s">
        <v>8</v>
      </c>
      <c r="J5" s="5" t="s">
        <v>5</v>
      </c>
      <c r="K5" s="5" t="s">
        <v>9</v>
      </c>
      <c r="L5" s="5" t="s">
        <v>5</v>
      </c>
      <c r="M5" s="5" t="s">
        <v>10</v>
      </c>
      <c r="N5" s="5" t="s">
        <v>5</v>
      </c>
      <c r="O5" s="5" t="s">
        <v>11</v>
      </c>
      <c r="P5" s="5" t="s">
        <v>3</v>
      </c>
      <c r="Q5" s="3"/>
      <c r="R5" s="3"/>
      <c r="S5" s="3"/>
      <c r="T5" s="3"/>
      <c r="U5" s="3"/>
      <c r="V5" s="3"/>
      <c r="W5" s="3"/>
      <c r="X5" s="3"/>
    </row>
    <row r="6" spans="1:24" ht="48" customHeight="1" x14ac:dyDescent="0.25">
      <c r="A6" s="7" t="s">
        <v>13</v>
      </c>
      <c r="B6" s="117">
        <v>43</v>
      </c>
      <c r="C6" s="9" t="s">
        <v>14</v>
      </c>
      <c r="D6" s="11">
        <v>47</v>
      </c>
      <c r="E6" s="7" t="s">
        <v>36</v>
      </c>
      <c r="F6" s="8">
        <v>42</v>
      </c>
      <c r="G6" s="9" t="s">
        <v>16</v>
      </c>
      <c r="H6" s="11">
        <v>4</v>
      </c>
      <c r="I6" s="71" t="s">
        <v>151</v>
      </c>
      <c r="J6" s="13">
        <v>1</v>
      </c>
      <c r="K6" s="10" t="s">
        <v>26</v>
      </c>
      <c r="L6" s="11">
        <v>47</v>
      </c>
      <c r="M6" s="12" t="s">
        <v>19</v>
      </c>
      <c r="N6" s="8">
        <v>5</v>
      </c>
      <c r="O6" s="10" t="s">
        <v>20</v>
      </c>
      <c r="P6" s="11">
        <v>5</v>
      </c>
      <c r="Q6" s="3"/>
      <c r="R6" s="3"/>
      <c r="S6" s="3"/>
      <c r="T6" s="3"/>
      <c r="U6" s="3"/>
      <c r="V6" s="3"/>
      <c r="W6" s="3"/>
      <c r="X6" s="3"/>
    </row>
    <row r="7" spans="1:24" ht="36" x14ac:dyDescent="0.25">
      <c r="A7" s="7" t="s">
        <v>84</v>
      </c>
      <c r="B7" s="117">
        <v>0</v>
      </c>
      <c r="C7" s="9" t="s">
        <v>22</v>
      </c>
      <c r="D7" s="11"/>
      <c r="E7" s="7" t="s">
        <v>30</v>
      </c>
      <c r="F7" s="8">
        <v>2</v>
      </c>
      <c r="G7" s="9" t="s">
        <v>24</v>
      </c>
      <c r="H7" s="11">
        <v>42</v>
      </c>
      <c r="I7" s="71" t="s">
        <v>152</v>
      </c>
      <c r="J7" s="13">
        <v>1</v>
      </c>
      <c r="K7" s="68" t="s">
        <v>3</v>
      </c>
      <c r="L7" s="69">
        <v>47</v>
      </c>
      <c r="M7" s="12" t="s">
        <v>27</v>
      </c>
      <c r="N7" s="8">
        <v>42</v>
      </c>
      <c r="O7" s="10" t="s">
        <v>28</v>
      </c>
      <c r="P7" s="11">
        <v>42</v>
      </c>
      <c r="Q7" s="3"/>
      <c r="R7" s="3"/>
      <c r="S7" s="3"/>
      <c r="T7" s="3"/>
      <c r="U7" s="3"/>
      <c r="V7" s="3"/>
      <c r="W7" s="3"/>
      <c r="X7" s="3"/>
    </row>
    <row r="8" spans="1:24" ht="26.25" customHeight="1" x14ac:dyDescent="0.25">
      <c r="A8" s="7" t="s">
        <v>51</v>
      </c>
      <c r="B8" s="117">
        <v>2</v>
      </c>
      <c r="C8" s="9" t="s">
        <v>85</v>
      </c>
      <c r="D8" s="11"/>
      <c r="E8" s="7" t="s">
        <v>55</v>
      </c>
      <c r="F8" s="8">
        <v>2</v>
      </c>
      <c r="G8" s="9" t="s">
        <v>86</v>
      </c>
      <c r="H8" s="11">
        <v>1</v>
      </c>
      <c r="I8" s="71" t="s">
        <v>31</v>
      </c>
      <c r="J8" s="13">
        <v>42</v>
      </c>
      <c r="K8" s="10"/>
      <c r="L8" s="10"/>
      <c r="M8" s="68" t="s">
        <v>3</v>
      </c>
      <c r="N8" s="118">
        <f>SUM(N6:N7)</f>
        <v>47</v>
      </c>
      <c r="O8" s="70" t="s">
        <v>3</v>
      </c>
      <c r="P8" s="118">
        <f>SUM(P6:P7)</f>
        <v>47</v>
      </c>
      <c r="Q8" s="3"/>
      <c r="R8" s="3"/>
      <c r="S8" s="3"/>
      <c r="T8" s="3"/>
      <c r="U8" s="3"/>
      <c r="V8" s="3"/>
      <c r="W8" s="3"/>
      <c r="X8" s="3"/>
    </row>
    <row r="9" spans="1:24" ht="29.25" customHeight="1" x14ac:dyDescent="0.25">
      <c r="A9" s="71" t="s">
        <v>126</v>
      </c>
      <c r="B9" s="8">
        <v>2</v>
      </c>
      <c r="C9" s="189"/>
      <c r="D9" s="189"/>
      <c r="E9" s="193" t="s">
        <v>131</v>
      </c>
      <c r="F9" s="198">
        <v>1</v>
      </c>
      <c r="G9" s="174"/>
      <c r="H9" s="189"/>
      <c r="I9" s="50" t="s">
        <v>153</v>
      </c>
      <c r="J9" s="13">
        <v>1</v>
      </c>
      <c r="K9" s="10"/>
      <c r="L9" s="10"/>
      <c r="M9" s="12"/>
      <c r="N9" s="12"/>
      <c r="O9" s="10"/>
      <c r="P9" s="6"/>
      <c r="Q9" s="3"/>
      <c r="R9" s="3"/>
      <c r="S9" s="3"/>
      <c r="T9" s="3"/>
      <c r="U9" s="3"/>
      <c r="V9" s="3"/>
      <c r="W9" s="3"/>
      <c r="X9" s="3"/>
    </row>
    <row r="10" spans="1:24" ht="26.25" customHeight="1" x14ac:dyDescent="0.25">
      <c r="A10" s="71" t="s">
        <v>127</v>
      </c>
      <c r="B10" s="119">
        <v>0</v>
      </c>
      <c r="C10" s="190"/>
      <c r="D10" s="190"/>
      <c r="E10" s="194"/>
      <c r="F10" s="199"/>
      <c r="G10" s="176"/>
      <c r="H10" s="190"/>
      <c r="I10" s="50" t="s">
        <v>98</v>
      </c>
      <c r="J10" s="20">
        <v>2</v>
      </c>
      <c r="K10" s="10"/>
      <c r="L10" s="120"/>
      <c r="M10" s="57"/>
      <c r="N10" s="12"/>
      <c r="O10" s="10"/>
      <c r="P10" s="6"/>
      <c r="Q10" s="3"/>
      <c r="R10" s="3"/>
      <c r="S10" s="3"/>
      <c r="T10" s="3"/>
      <c r="U10" s="3"/>
      <c r="V10" s="3"/>
      <c r="W10" s="3"/>
      <c r="X10" s="3"/>
    </row>
    <row r="11" spans="1:24" x14ac:dyDescent="0.25">
      <c r="A11" s="18"/>
      <c r="B11" s="103"/>
      <c r="C11" s="9"/>
      <c r="D11" s="9"/>
      <c r="E11" s="7"/>
      <c r="F11" s="13"/>
      <c r="G11" s="22"/>
      <c r="H11" s="105"/>
      <c r="I11" s="18"/>
      <c r="J11" s="19"/>
      <c r="K11" s="10"/>
      <c r="L11" s="120"/>
      <c r="M11" s="4"/>
      <c r="N11" s="12"/>
      <c r="O11" s="10"/>
      <c r="P11" s="6"/>
      <c r="Q11" s="3"/>
      <c r="R11" s="3"/>
      <c r="S11" s="3"/>
      <c r="T11" s="3"/>
      <c r="U11" s="3"/>
      <c r="V11" s="3"/>
      <c r="W11" s="3"/>
      <c r="X11" s="3"/>
    </row>
    <row r="12" spans="1:24" ht="30" customHeight="1" x14ac:dyDescent="0.25">
      <c r="A12" s="68" t="s">
        <v>3</v>
      </c>
      <c r="B12" s="106">
        <f>SUM(B6:B11)</f>
        <v>47</v>
      </c>
      <c r="C12" s="106" t="s">
        <v>3</v>
      </c>
      <c r="D12" s="106"/>
      <c r="E12" s="107" t="s">
        <v>3</v>
      </c>
      <c r="F12" s="73">
        <f>SUM(F6:F11)</f>
        <v>47</v>
      </c>
      <c r="G12" s="107" t="s">
        <v>3</v>
      </c>
      <c r="H12" s="73">
        <f>SUM(H6:H11)</f>
        <v>47</v>
      </c>
      <c r="I12" s="73" t="s">
        <v>3</v>
      </c>
      <c r="J12" s="73">
        <f>SUM(J6:J11)</f>
        <v>47</v>
      </c>
      <c r="K12" s="10"/>
      <c r="L12" s="10"/>
      <c r="M12" s="12"/>
      <c r="N12" s="12"/>
      <c r="O12" s="10"/>
      <c r="P12" s="6"/>
      <c r="Q12" s="3"/>
      <c r="R12" s="3"/>
      <c r="S12" s="3"/>
      <c r="T12" s="3"/>
      <c r="U12" s="3"/>
      <c r="V12" s="3"/>
      <c r="W12" s="3"/>
      <c r="X12" s="3"/>
    </row>
    <row r="13" spans="1:24" ht="18" x14ac:dyDescent="0.25">
      <c r="A13" s="171" t="s">
        <v>154</v>
      </c>
      <c r="B13" s="172"/>
      <c r="C13" s="172"/>
      <c r="D13" s="172"/>
      <c r="E13" s="172"/>
      <c r="F13" s="172"/>
      <c r="G13" s="172"/>
      <c r="H13" s="172"/>
      <c r="I13" s="172"/>
      <c r="J13" s="172"/>
      <c r="K13" s="172"/>
      <c r="L13" s="172"/>
      <c r="M13" s="172"/>
      <c r="N13" s="172"/>
      <c r="O13" s="172"/>
      <c r="P13" s="173"/>
      <c r="Q13" s="3"/>
      <c r="R13" s="3"/>
      <c r="S13" s="3"/>
      <c r="T13" s="3"/>
      <c r="U13" s="3"/>
      <c r="V13" s="3"/>
      <c r="W13" s="3"/>
      <c r="X13" s="3"/>
    </row>
    <row r="14" spans="1:24" ht="84" x14ac:dyDescent="0.25">
      <c r="A14" s="4" t="s">
        <v>2</v>
      </c>
      <c r="B14" s="4" t="s">
        <v>3</v>
      </c>
      <c r="C14" s="5" t="s">
        <v>4</v>
      </c>
      <c r="D14" s="5" t="s">
        <v>5</v>
      </c>
      <c r="E14" s="4" t="s">
        <v>6</v>
      </c>
      <c r="F14" s="4" t="s">
        <v>5</v>
      </c>
      <c r="G14" s="5" t="s">
        <v>7</v>
      </c>
      <c r="H14" s="5" t="s">
        <v>5</v>
      </c>
      <c r="I14" s="4" t="s">
        <v>8</v>
      </c>
      <c r="J14" s="4" t="s">
        <v>5</v>
      </c>
      <c r="K14" s="5" t="s">
        <v>9</v>
      </c>
      <c r="L14" s="5" t="s">
        <v>5</v>
      </c>
      <c r="M14" s="4" t="s">
        <v>10</v>
      </c>
      <c r="N14" s="4" t="s">
        <v>5</v>
      </c>
      <c r="O14" s="5" t="s">
        <v>11</v>
      </c>
      <c r="P14" s="5" t="s">
        <v>3</v>
      </c>
      <c r="Q14" s="5" t="s">
        <v>3</v>
      </c>
      <c r="R14" s="3"/>
      <c r="S14" s="3"/>
      <c r="T14" s="3"/>
      <c r="U14" s="3"/>
      <c r="V14" s="3"/>
      <c r="W14" s="3"/>
      <c r="X14" s="3"/>
    </row>
    <row r="15" spans="1:24" ht="32.25" customHeight="1" x14ac:dyDescent="0.25">
      <c r="A15" s="12" t="s">
        <v>155</v>
      </c>
      <c r="B15" s="8">
        <v>3</v>
      </c>
      <c r="C15" s="9" t="s">
        <v>14</v>
      </c>
      <c r="D15" s="67">
        <v>35</v>
      </c>
      <c r="E15" s="99" t="s">
        <v>156</v>
      </c>
      <c r="F15" s="57">
        <v>30</v>
      </c>
      <c r="G15" s="121" t="s">
        <v>157</v>
      </c>
      <c r="H15" s="91">
        <v>5</v>
      </c>
      <c r="I15" s="99" t="s">
        <v>158</v>
      </c>
      <c r="J15" s="122">
        <v>32</v>
      </c>
      <c r="K15" s="10" t="s">
        <v>26</v>
      </c>
      <c r="L15" s="11">
        <v>35</v>
      </c>
      <c r="M15" s="12" t="s">
        <v>19</v>
      </c>
      <c r="N15" s="21">
        <v>3</v>
      </c>
      <c r="O15" s="10" t="s">
        <v>20</v>
      </c>
      <c r="P15" s="5">
        <v>3</v>
      </c>
      <c r="Q15" s="5">
        <v>6</v>
      </c>
      <c r="R15" s="3"/>
      <c r="S15" s="3"/>
      <c r="T15" s="3"/>
      <c r="U15" s="3"/>
      <c r="V15" s="3"/>
      <c r="W15" s="3"/>
      <c r="X15" s="3"/>
    </row>
    <row r="16" spans="1:24" ht="24.75" customHeight="1" x14ac:dyDescent="0.25">
      <c r="A16" s="12" t="s">
        <v>159</v>
      </c>
      <c r="B16" s="119">
        <v>1</v>
      </c>
      <c r="C16" s="9" t="s">
        <v>22</v>
      </c>
      <c r="D16" s="67">
        <v>0</v>
      </c>
      <c r="E16" s="99" t="s">
        <v>160</v>
      </c>
      <c r="F16" s="123">
        <v>1</v>
      </c>
      <c r="G16" s="121" t="s">
        <v>161</v>
      </c>
      <c r="H16" s="124">
        <v>1</v>
      </c>
      <c r="I16" s="99" t="s">
        <v>162</v>
      </c>
      <c r="J16" s="57">
        <v>1</v>
      </c>
      <c r="K16" s="125" t="s">
        <v>3</v>
      </c>
      <c r="L16" s="73">
        <v>35</v>
      </c>
      <c r="M16" s="12" t="s">
        <v>27</v>
      </c>
      <c r="N16" s="57">
        <v>32</v>
      </c>
      <c r="O16" s="10" t="s">
        <v>28</v>
      </c>
      <c r="P16" s="5">
        <v>32</v>
      </c>
      <c r="Q16" s="5">
        <v>19</v>
      </c>
      <c r="R16" s="3"/>
      <c r="S16" s="3"/>
      <c r="T16" s="3"/>
      <c r="U16" s="3"/>
      <c r="V16" s="3"/>
      <c r="W16" s="3"/>
      <c r="X16" s="3"/>
    </row>
    <row r="17" spans="1:24" ht="24" customHeight="1" x14ac:dyDescent="0.25">
      <c r="A17" s="71" t="s">
        <v>163</v>
      </c>
      <c r="B17" s="119">
        <v>1</v>
      </c>
      <c r="C17" s="9" t="s">
        <v>85</v>
      </c>
      <c r="D17" s="67">
        <v>0</v>
      </c>
      <c r="E17" s="99" t="s">
        <v>164</v>
      </c>
      <c r="F17" s="57">
        <v>1</v>
      </c>
      <c r="G17" s="121" t="s">
        <v>136</v>
      </c>
      <c r="H17" s="91">
        <v>29</v>
      </c>
      <c r="I17" s="99" t="s">
        <v>165</v>
      </c>
      <c r="J17" s="103">
        <v>1</v>
      </c>
      <c r="K17" s="10"/>
      <c r="L17" s="10"/>
      <c r="M17" s="109" t="s">
        <v>3</v>
      </c>
      <c r="N17" s="73">
        <f>SUM(N15:N16)</f>
        <v>35</v>
      </c>
      <c r="O17" s="75" t="s">
        <v>3</v>
      </c>
      <c r="P17" s="86">
        <f>SUM(P15:P16)</f>
        <v>35</v>
      </c>
      <c r="Q17" s="86">
        <f>SUM(Q11:Q16)</f>
        <v>25</v>
      </c>
      <c r="R17" s="3"/>
      <c r="S17" s="3"/>
      <c r="T17" s="3"/>
      <c r="U17" s="3"/>
      <c r="V17" s="3"/>
      <c r="W17" s="3"/>
      <c r="X17" s="3"/>
    </row>
    <row r="18" spans="1:24" ht="30" customHeight="1" x14ac:dyDescent="0.25">
      <c r="A18" s="71" t="s">
        <v>166</v>
      </c>
      <c r="B18" s="119">
        <v>26</v>
      </c>
      <c r="C18" s="189"/>
      <c r="D18" s="191"/>
      <c r="E18" s="126" t="s">
        <v>167</v>
      </c>
      <c r="F18" s="103">
        <v>1</v>
      </c>
      <c r="G18" s="174"/>
      <c r="H18" s="191"/>
      <c r="I18" s="200" t="s">
        <v>168</v>
      </c>
      <c r="J18" s="103">
        <v>1</v>
      </c>
      <c r="K18" s="10"/>
      <c r="L18" s="10"/>
      <c r="M18" s="12"/>
      <c r="N18" s="12"/>
      <c r="O18" s="10"/>
      <c r="P18" s="6"/>
      <c r="Q18" s="6"/>
      <c r="R18" s="3"/>
      <c r="S18" s="3"/>
      <c r="T18" s="3"/>
      <c r="U18" s="3"/>
      <c r="V18" s="3"/>
      <c r="W18" s="3"/>
      <c r="X18" s="3"/>
    </row>
    <row r="19" spans="1:24" ht="24" x14ac:dyDescent="0.25">
      <c r="A19" s="71" t="s">
        <v>169</v>
      </c>
      <c r="B19" s="103">
        <v>4</v>
      </c>
      <c r="C19" s="190"/>
      <c r="D19" s="192"/>
      <c r="E19" s="126" t="s">
        <v>170</v>
      </c>
      <c r="F19" s="103">
        <v>2</v>
      </c>
      <c r="G19" s="176"/>
      <c r="H19" s="192"/>
      <c r="I19" s="201"/>
      <c r="J19" s="4"/>
      <c r="K19" s="10"/>
      <c r="L19" s="10"/>
      <c r="M19" s="12"/>
      <c r="N19" s="12"/>
      <c r="O19" s="10"/>
      <c r="P19" s="6"/>
      <c r="Q19" s="6"/>
      <c r="R19" s="3"/>
      <c r="S19" s="3"/>
      <c r="T19" s="3"/>
      <c r="U19" s="3"/>
      <c r="V19" s="3"/>
      <c r="W19" s="3"/>
      <c r="X19" s="3"/>
    </row>
    <row r="20" spans="1:24" ht="27" customHeight="1" x14ac:dyDescent="0.25">
      <c r="A20" s="75" t="s">
        <v>3</v>
      </c>
      <c r="B20" s="73">
        <v>35</v>
      </c>
      <c r="C20" s="75" t="s">
        <v>3</v>
      </c>
      <c r="D20" s="73">
        <f>SUM(D15:D19)</f>
        <v>35</v>
      </c>
      <c r="E20" s="73" t="s">
        <v>3</v>
      </c>
      <c r="F20" s="73">
        <f>SUM(F15:F19)</f>
        <v>35</v>
      </c>
      <c r="G20" s="73" t="s">
        <v>3</v>
      </c>
      <c r="H20" s="73">
        <v>35</v>
      </c>
      <c r="I20" s="73" t="s">
        <v>3</v>
      </c>
      <c r="J20" s="73">
        <f>SUM(J15:J19)</f>
        <v>35</v>
      </c>
      <c r="K20" s="10"/>
      <c r="L20" s="10"/>
      <c r="M20" s="12"/>
      <c r="N20" s="12"/>
      <c r="O20" s="10"/>
      <c r="P20" s="6"/>
      <c r="Q20" s="3"/>
      <c r="R20" s="3"/>
      <c r="S20" s="3"/>
      <c r="T20" s="3"/>
      <c r="U20" s="3"/>
      <c r="V20" s="3"/>
      <c r="W20" s="3"/>
      <c r="X20" s="3"/>
    </row>
    <row r="21" spans="1:24" ht="29.25" customHeight="1" x14ac:dyDescent="0.25">
      <c r="A21" s="171" t="s">
        <v>171</v>
      </c>
      <c r="B21" s="172"/>
      <c r="C21" s="172"/>
      <c r="D21" s="172"/>
      <c r="E21" s="172"/>
      <c r="F21" s="172"/>
      <c r="G21" s="172"/>
      <c r="H21" s="172"/>
      <c r="I21" s="172"/>
      <c r="J21" s="172"/>
      <c r="K21" s="172"/>
      <c r="L21" s="172"/>
      <c r="M21" s="172"/>
      <c r="N21" s="172"/>
      <c r="O21" s="172"/>
      <c r="P21" s="173"/>
      <c r="Q21" s="3"/>
      <c r="R21" s="3"/>
      <c r="S21" s="3"/>
      <c r="T21" s="3"/>
      <c r="U21" s="3"/>
      <c r="V21" s="3"/>
      <c r="W21" s="3"/>
      <c r="X21" s="3"/>
    </row>
    <row r="22" spans="1:24" ht="84" x14ac:dyDescent="0.25">
      <c r="A22" s="127" t="s">
        <v>2</v>
      </c>
      <c r="B22" s="127" t="s">
        <v>3</v>
      </c>
      <c r="C22" s="128" t="s">
        <v>4</v>
      </c>
      <c r="D22" s="128" t="s">
        <v>5</v>
      </c>
      <c r="E22" s="129" t="s">
        <v>6</v>
      </c>
      <c r="F22" s="129" t="s">
        <v>5</v>
      </c>
      <c r="G22" s="130" t="s">
        <v>7</v>
      </c>
      <c r="H22" s="130" t="s">
        <v>5</v>
      </c>
      <c r="I22" s="129" t="s">
        <v>8</v>
      </c>
      <c r="J22" s="129" t="s">
        <v>5</v>
      </c>
      <c r="K22" s="130" t="s">
        <v>9</v>
      </c>
      <c r="L22" s="130" t="s">
        <v>5</v>
      </c>
      <c r="M22" s="131" t="s">
        <v>10</v>
      </c>
      <c r="N22" s="129" t="s">
        <v>5</v>
      </c>
      <c r="O22" s="130" t="s">
        <v>11</v>
      </c>
      <c r="P22" s="5" t="s">
        <v>3</v>
      </c>
      <c r="Q22" s="3"/>
      <c r="R22" s="3"/>
      <c r="S22" s="3"/>
      <c r="T22" s="3"/>
      <c r="U22" s="3"/>
      <c r="V22" s="3"/>
      <c r="W22" s="3"/>
      <c r="X22" s="3"/>
    </row>
    <row r="23" spans="1:24" ht="38.25" x14ac:dyDescent="0.25">
      <c r="A23" s="132" t="s">
        <v>53</v>
      </c>
      <c r="B23" s="133">
        <v>23</v>
      </c>
      <c r="C23" s="134" t="s">
        <v>14</v>
      </c>
      <c r="D23" s="135">
        <v>28</v>
      </c>
      <c r="E23" s="136" t="s">
        <v>156</v>
      </c>
      <c r="F23" s="95">
        <v>24</v>
      </c>
      <c r="G23" s="137" t="s">
        <v>24</v>
      </c>
      <c r="H23" s="135">
        <v>28</v>
      </c>
      <c r="I23" s="43" t="s">
        <v>122</v>
      </c>
      <c r="J23" s="57">
        <v>1</v>
      </c>
      <c r="K23" s="138" t="s">
        <v>26</v>
      </c>
      <c r="L23" s="139">
        <v>28</v>
      </c>
      <c r="M23" s="136" t="s">
        <v>40</v>
      </c>
      <c r="N23" s="95">
        <v>26</v>
      </c>
      <c r="O23" s="138" t="s">
        <v>20</v>
      </c>
      <c r="P23" s="128">
        <v>2</v>
      </c>
      <c r="Q23" s="3"/>
      <c r="R23" s="3"/>
      <c r="S23" s="3"/>
      <c r="T23" s="3"/>
      <c r="U23" s="3"/>
      <c r="V23" s="3"/>
      <c r="W23" s="3"/>
      <c r="X23" s="3"/>
    </row>
    <row r="24" spans="1:24" ht="26.25" customHeight="1" x14ac:dyDescent="0.25">
      <c r="A24" s="132" t="s">
        <v>21</v>
      </c>
      <c r="B24" s="133">
        <v>2</v>
      </c>
      <c r="C24" s="134" t="s">
        <v>22</v>
      </c>
      <c r="D24" s="135">
        <v>0</v>
      </c>
      <c r="E24" s="136" t="s">
        <v>172</v>
      </c>
      <c r="F24" s="95">
        <v>1</v>
      </c>
      <c r="G24" s="140"/>
      <c r="H24" s="141"/>
      <c r="I24" s="43" t="s">
        <v>38</v>
      </c>
      <c r="J24" s="57">
        <v>25</v>
      </c>
      <c r="K24" s="142" t="s">
        <v>3</v>
      </c>
      <c r="L24" s="143">
        <v>28</v>
      </c>
      <c r="M24" s="136" t="s">
        <v>43</v>
      </c>
      <c r="N24" s="95">
        <v>2</v>
      </c>
      <c r="O24" s="138" t="s">
        <v>28</v>
      </c>
      <c r="P24" s="128">
        <v>26</v>
      </c>
      <c r="Q24" s="3"/>
      <c r="R24" s="3"/>
      <c r="S24" s="3"/>
      <c r="T24" s="3"/>
      <c r="U24" s="3"/>
      <c r="V24" s="3"/>
      <c r="W24" s="3"/>
      <c r="X24" s="3"/>
    </row>
    <row r="25" spans="1:24" ht="45" customHeight="1" x14ac:dyDescent="0.25">
      <c r="A25" s="132" t="s">
        <v>173</v>
      </c>
      <c r="B25" s="133">
        <v>1</v>
      </c>
      <c r="C25" s="134" t="s">
        <v>85</v>
      </c>
      <c r="D25" s="135">
        <v>0</v>
      </c>
      <c r="E25" s="136" t="s">
        <v>174</v>
      </c>
      <c r="F25" s="95">
        <v>1</v>
      </c>
      <c r="G25" s="140"/>
      <c r="H25" s="141"/>
      <c r="I25" s="43" t="s">
        <v>50</v>
      </c>
      <c r="J25" s="57">
        <v>1</v>
      </c>
      <c r="K25" s="144"/>
      <c r="L25" s="144"/>
      <c r="M25" s="136" t="s">
        <v>48</v>
      </c>
      <c r="N25" s="95">
        <v>0</v>
      </c>
      <c r="O25" s="108" t="s">
        <v>3</v>
      </c>
      <c r="P25" s="86">
        <v>28</v>
      </c>
      <c r="Q25" s="3"/>
      <c r="R25" s="3"/>
      <c r="S25" s="3"/>
      <c r="T25" s="3"/>
      <c r="U25" s="3"/>
      <c r="V25" s="3"/>
      <c r="W25" s="3"/>
      <c r="X25" s="3"/>
    </row>
    <row r="26" spans="1:24" ht="19.5" customHeight="1" x14ac:dyDescent="0.25">
      <c r="A26" s="38" t="s">
        <v>175</v>
      </c>
      <c r="B26" s="95">
        <v>2</v>
      </c>
      <c r="C26" s="204"/>
      <c r="D26" s="206"/>
      <c r="E26" s="136" t="s">
        <v>176</v>
      </c>
      <c r="F26" s="95">
        <v>1</v>
      </c>
      <c r="G26" s="208"/>
      <c r="H26" s="206"/>
      <c r="I26" s="43" t="s">
        <v>177</v>
      </c>
      <c r="J26" s="57">
        <v>1</v>
      </c>
      <c r="K26" s="144"/>
      <c r="L26" s="144"/>
      <c r="M26" s="136" t="s">
        <v>5</v>
      </c>
      <c r="N26" s="95">
        <f>SUM(N23:N25)</f>
        <v>28</v>
      </c>
      <c r="O26" s="144"/>
      <c r="P26" s="6"/>
      <c r="Q26" s="3"/>
      <c r="R26" s="3"/>
      <c r="S26" s="3"/>
      <c r="T26" s="3"/>
      <c r="U26" s="3"/>
      <c r="V26" s="3"/>
      <c r="W26" s="3"/>
      <c r="X26" s="3"/>
    </row>
    <row r="27" spans="1:24" x14ac:dyDescent="0.25">
      <c r="A27" s="136"/>
      <c r="B27" s="95"/>
      <c r="C27" s="205"/>
      <c r="D27" s="207"/>
      <c r="E27" s="136" t="s">
        <v>178</v>
      </c>
      <c r="F27" s="95">
        <v>1</v>
      </c>
      <c r="G27" s="209"/>
      <c r="H27" s="207"/>
      <c r="I27" s="43"/>
      <c r="J27" s="57"/>
      <c r="K27" s="144"/>
      <c r="L27" s="144"/>
      <c r="M27" s="145"/>
      <c r="N27" s="145"/>
      <c r="O27" s="144"/>
      <c r="P27" s="6"/>
      <c r="Q27" s="3"/>
      <c r="R27" s="3"/>
      <c r="S27" s="3"/>
      <c r="T27" s="3"/>
      <c r="U27" s="3"/>
      <c r="V27" s="3"/>
      <c r="W27" s="3"/>
      <c r="X27" s="3"/>
    </row>
    <row r="28" spans="1:24" x14ac:dyDescent="0.25">
      <c r="A28" s="146"/>
      <c r="B28" s="147"/>
      <c r="C28" s="140"/>
      <c r="D28" s="140"/>
      <c r="E28" s="148"/>
      <c r="F28" s="129"/>
      <c r="G28" s="149"/>
      <c r="H28" s="141"/>
      <c r="I28" s="120"/>
      <c r="J28" s="57"/>
      <c r="K28" s="144"/>
      <c r="L28" s="144"/>
      <c r="M28" s="145"/>
      <c r="N28" s="145"/>
      <c r="O28" s="144"/>
      <c r="P28" s="6"/>
      <c r="Q28" s="3"/>
      <c r="R28" s="3"/>
      <c r="S28" s="3"/>
      <c r="T28" s="3"/>
      <c r="U28" s="3"/>
      <c r="V28" s="3"/>
      <c r="W28" s="3"/>
      <c r="X28" s="3"/>
    </row>
    <row r="29" spans="1:24" x14ac:dyDescent="0.25">
      <c r="A29" s="150" t="s">
        <v>3</v>
      </c>
      <c r="B29" s="86">
        <f ca="1">SUM(B27:B30)</f>
        <v>28</v>
      </c>
      <c r="C29" s="108" t="s">
        <v>3</v>
      </c>
      <c r="D29" s="86">
        <f ca="1">SUM(D23:D30)</f>
        <v>28</v>
      </c>
      <c r="E29" s="86" t="s">
        <v>3</v>
      </c>
      <c r="F29" s="86">
        <f ca="1">SUM(F23:F30)</f>
        <v>28</v>
      </c>
      <c r="G29" s="86" t="s">
        <v>3</v>
      </c>
      <c r="H29" s="86">
        <f ca="1">SUM(H23:H30)</f>
        <v>28</v>
      </c>
      <c r="I29" s="108" t="s">
        <v>3</v>
      </c>
      <c r="J29" s="86">
        <v>28</v>
      </c>
      <c r="K29" s="108" t="s">
        <v>3</v>
      </c>
      <c r="L29" s="86">
        <v>28</v>
      </c>
      <c r="M29" s="108" t="s">
        <v>3</v>
      </c>
      <c r="N29" s="86">
        <v>28</v>
      </c>
      <c r="O29" s="144"/>
      <c r="P29" s="6"/>
      <c r="Q29" s="3"/>
      <c r="R29" s="3"/>
      <c r="S29" s="3"/>
      <c r="T29" s="3"/>
      <c r="U29" s="3"/>
      <c r="V29" s="3"/>
      <c r="W29" s="3"/>
      <c r="X29" s="3"/>
    </row>
    <row r="30" spans="1:24" x14ac:dyDescent="0.25">
      <c r="A30" s="151"/>
      <c r="B30" s="147"/>
      <c r="C30" s="140"/>
      <c r="D30" s="140"/>
      <c r="E30" s="148"/>
      <c r="F30" s="152"/>
      <c r="G30" s="153"/>
      <c r="H30" s="154"/>
      <c r="I30" s="155"/>
      <c r="J30" s="156"/>
      <c r="K30" s="144"/>
      <c r="L30" s="144"/>
      <c r="M30" s="145"/>
      <c r="N30" s="145"/>
      <c r="O30" s="144"/>
      <c r="P30" s="6"/>
      <c r="Q30" s="3"/>
      <c r="R30" s="3"/>
      <c r="S30" s="3"/>
      <c r="T30" s="3"/>
      <c r="U30" s="3"/>
      <c r="V30" s="3"/>
      <c r="W30" s="3"/>
      <c r="X30" s="3"/>
    </row>
    <row r="31" spans="1:24" ht="27.75" customHeight="1" x14ac:dyDescent="0.25">
      <c r="A31" s="5" t="s">
        <v>2</v>
      </c>
      <c r="B31" s="5" t="s">
        <v>3</v>
      </c>
      <c r="C31" s="5" t="s">
        <v>71</v>
      </c>
      <c r="K31" s="10"/>
      <c r="L31" s="10"/>
      <c r="M31" s="12"/>
      <c r="N31" s="12"/>
      <c r="O31" s="10"/>
      <c r="P31" s="6"/>
      <c r="Q31" s="3"/>
      <c r="R31" s="3"/>
      <c r="S31" s="3"/>
      <c r="T31" s="3"/>
      <c r="U31" s="3"/>
      <c r="V31" s="3"/>
      <c r="W31" s="3"/>
      <c r="X31" s="3"/>
    </row>
    <row r="32" spans="1:24" ht="28.5" x14ac:dyDescent="0.25">
      <c r="A32" s="7" t="s">
        <v>13</v>
      </c>
      <c r="B32" s="54">
        <v>92</v>
      </c>
      <c r="C32" s="55">
        <v>0.75</v>
      </c>
      <c r="K32" s="37"/>
      <c r="L32" s="19"/>
      <c r="M32" s="37"/>
      <c r="N32" s="19"/>
      <c r="O32" s="19"/>
      <c r="P32" s="21"/>
      <c r="Q32" s="3"/>
      <c r="R32" s="3"/>
      <c r="S32" s="3"/>
      <c r="T32" s="3"/>
      <c r="U32" s="3"/>
      <c r="V32" s="3"/>
      <c r="W32" s="3"/>
      <c r="X32" s="3"/>
    </row>
    <row r="33" spans="1:26" x14ac:dyDescent="0.25">
      <c r="A33" s="7" t="s">
        <v>21</v>
      </c>
      <c r="B33" s="58">
        <v>7</v>
      </c>
      <c r="C33" s="59">
        <v>0.04</v>
      </c>
    </row>
    <row r="34" spans="1:26" x14ac:dyDescent="0.25">
      <c r="A34" s="7" t="s">
        <v>44</v>
      </c>
      <c r="B34" s="58">
        <v>0</v>
      </c>
      <c r="C34" s="59">
        <v>0.1</v>
      </c>
    </row>
    <row r="35" spans="1:26" x14ac:dyDescent="0.25">
      <c r="A35" s="7" t="s">
        <v>84</v>
      </c>
      <c r="B35" s="58">
        <v>6</v>
      </c>
      <c r="C35" s="59">
        <v>0</v>
      </c>
    </row>
    <row r="36" spans="1:26" ht="36" customHeight="1" x14ac:dyDescent="0.25">
      <c r="A36" s="7" t="s">
        <v>51</v>
      </c>
      <c r="B36" s="58">
        <v>3</v>
      </c>
      <c r="C36" s="59">
        <v>0.08</v>
      </c>
      <c r="M36" s="197" t="s">
        <v>141</v>
      </c>
      <c r="N36" s="197"/>
      <c r="O36" s="5" t="s">
        <v>71</v>
      </c>
      <c r="Y36" s="75" t="s">
        <v>142</v>
      </c>
      <c r="Z36" s="110" t="s">
        <v>143</v>
      </c>
    </row>
    <row r="37" spans="1:26" ht="24" x14ac:dyDescent="0.25">
      <c r="A37" s="7" t="s">
        <v>179</v>
      </c>
      <c r="B37" s="58">
        <v>1</v>
      </c>
      <c r="C37" s="59">
        <v>0.01</v>
      </c>
      <c r="M37" s="12" t="s">
        <v>27</v>
      </c>
      <c r="N37" s="13">
        <v>100</v>
      </c>
      <c r="O37" s="55">
        <v>0.9</v>
      </c>
      <c r="Y37" s="111" t="s">
        <v>73</v>
      </c>
      <c r="Z37" s="112">
        <v>106</v>
      </c>
    </row>
    <row r="38" spans="1:26" ht="36" x14ac:dyDescent="0.25">
      <c r="A38" s="7" t="s">
        <v>67</v>
      </c>
      <c r="B38" s="58">
        <v>0</v>
      </c>
      <c r="C38" s="59">
        <v>0</v>
      </c>
      <c r="M38" s="12" t="s">
        <v>19</v>
      </c>
      <c r="N38" s="13">
        <v>10</v>
      </c>
      <c r="O38" s="59">
        <v>0.1</v>
      </c>
      <c r="Y38" s="111" t="s">
        <v>74</v>
      </c>
      <c r="Z38" s="112">
        <v>2</v>
      </c>
    </row>
    <row r="39" spans="1:26" x14ac:dyDescent="0.25">
      <c r="A39" s="7" t="s">
        <v>116</v>
      </c>
      <c r="B39" s="58">
        <v>0</v>
      </c>
      <c r="C39" s="59">
        <v>0.01</v>
      </c>
      <c r="M39" s="12" t="s">
        <v>3</v>
      </c>
      <c r="N39" s="113">
        <f>SUBTOTAL(9,N37:N38)</f>
        <v>110</v>
      </c>
      <c r="O39" s="59">
        <v>1</v>
      </c>
      <c r="Y39" s="111" t="s">
        <v>75</v>
      </c>
      <c r="Z39" s="112">
        <v>1</v>
      </c>
    </row>
    <row r="40" spans="1:26" ht="28.5" x14ac:dyDescent="0.25">
      <c r="A40" s="7" t="s">
        <v>180</v>
      </c>
      <c r="B40" s="58">
        <v>1</v>
      </c>
      <c r="C40" s="59">
        <v>0.01</v>
      </c>
      <c r="Y40" s="111" t="s">
        <v>76</v>
      </c>
      <c r="Z40" s="112">
        <v>0</v>
      </c>
    </row>
    <row r="41" spans="1:26" x14ac:dyDescent="0.25">
      <c r="A41" s="7" t="s">
        <v>78</v>
      </c>
      <c r="B41" s="58">
        <f>SUM(B32:B40)</f>
        <v>110</v>
      </c>
      <c r="C41" s="58">
        <v>100</v>
      </c>
      <c r="Y41" s="111" t="s">
        <v>77</v>
      </c>
      <c r="Z41" s="112">
        <v>1</v>
      </c>
    </row>
    <row r="42" spans="1:26" x14ac:dyDescent="0.25">
      <c r="Y42" s="114" t="s">
        <v>3</v>
      </c>
      <c r="Z42" s="114">
        <f>SUM(Z37:Z41)</f>
        <v>110</v>
      </c>
    </row>
    <row r="43" spans="1:26" x14ac:dyDescent="0.25">
      <c r="A43" s="5" t="s">
        <v>6</v>
      </c>
      <c r="B43" s="5" t="s">
        <v>3</v>
      </c>
      <c r="C43" s="5" t="s">
        <v>71</v>
      </c>
    </row>
    <row r="44" spans="1:26" x14ac:dyDescent="0.25">
      <c r="A44" s="7" t="s">
        <v>55</v>
      </c>
      <c r="B44" s="57">
        <v>4</v>
      </c>
      <c r="C44" s="55">
        <v>0.03</v>
      </c>
    </row>
    <row r="45" spans="1:26" x14ac:dyDescent="0.25">
      <c r="A45" s="7" t="s">
        <v>23</v>
      </c>
      <c r="B45" s="57">
        <v>1</v>
      </c>
      <c r="C45" s="59">
        <v>0.04</v>
      </c>
    </row>
    <row r="46" spans="1:26" x14ac:dyDescent="0.25">
      <c r="A46" s="7" t="s">
        <v>30</v>
      </c>
      <c r="B46" s="57">
        <v>4</v>
      </c>
      <c r="C46" s="59">
        <v>0.03</v>
      </c>
    </row>
    <row r="47" spans="1:26" x14ac:dyDescent="0.25">
      <c r="A47" s="7" t="s">
        <v>118</v>
      </c>
      <c r="B47" s="57">
        <v>1</v>
      </c>
      <c r="C47" s="59">
        <v>0</v>
      </c>
    </row>
    <row r="48" spans="1:26" x14ac:dyDescent="0.25">
      <c r="A48" s="7" t="s">
        <v>65</v>
      </c>
      <c r="B48" s="57">
        <v>2</v>
      </c>
      <c r="C48" s="59">
        <v>0.03</v>
      </c>
    </row>
    <row r="49" spans="1:29" x14ac:dyDescent="0.25">
      <c r="A49" s="7" t="s">
        <v>36</v>
      </c>
      <c r="B49" s="57">
        <v>96</v>
      </c>
      <c r="C49" s="59">
        <v>0.84</v>
      </c>
    </row>
    <row r="50" spans="1:29" x14ac:dyDescent="0.25">
      <c r="A50" s="7" t="s">
        <v>119</v>
      </c>
      <c r="B50" s="57">
        <v>1</v>
      </c>
      <c r="C50" s="59">
        <v>0</v>
      </c>
    </row>
    <row r="51" spans="1:29" x14ac:dyDescent="0.25">
      <c r="A51" s="12" t="s">
        <v>145</v>
      </c>
      <c r="B51" s="57">
        <v>1</v>
      </c>
      <c r="C51" s="59">
        <v>0.01</v>
      </c>
    </row>
    <row r="52" spans="1:29" x14ac:dyDescent="0.25">
      <c r="A52" s="38" t="s">
        <v>146</v>
      </c>
      <c r="B52" s="4">
        <v>0</v>
      </c>
      <c r="C52" s="59">
        <v>0.02</v>
      </c>
    </row>
    <row r="53" spans="1:29" x14ac:dyDescent="0.25">
      <c r="A53" s="62" t="s">
        <v>5</v>
      </c>
      <c r="B53" s="58">
        <f>SUM(B44:B52)</f>
        <v>110</v>
      </c>
      <c r="C53" s="58">
        <v>100</v>
      </c>
    </row>
    <row r="55" spans="1:29" ht="24" x14ac:dyDescent="0.25">
      <c r="A55" s="5" t="s">
        <v>8</v>
      </c>
      <c r="B55" s="115" t="s">
        <v>80</v>
      </c>
      <c r="C55" s="91" t="s">
        <v>71</v>
      </c>
    </row>
    <row r="56" spans="1:29" ht="22.5" x14ac:dyDescent="0.25">
      <c r="A56" s="97" t="s">
        <v>38</v>
      </c>
      <c r="B56" s="4">
        <v>99</v>
      </c>
      <c r="C56" s="98">
        <v>0.85</v>
      </c>
    </row>
    <row r="57" spans="1:29" ht="38.25" x14ac:dyDescent="0.25">
      <c r="A57" s="43" t="s">
        <v>177</v>
      </c>
      <c r="B57" s="4">
        <v>2</v>
      </c>
      <c r="C57" s="98">
        <v>0.01</v>
      </c>
      <c r="M57" s="202" t="s">
        <v>181</v>
      </c>
      <c r="N57" s="202"/>
      <c r="O57" s="202"/>
      <c r="P57" s="202"/>
      <c r="Q57" s="202"/>
      <c r="R57" s="202"/>
      <c r="S57" s="202"/>
      <c r="T57" s="202"/>
      <c r="U57" s="202"/>
      <c r="V57" s="202"/>
      <c r="W57" s="202"/>
      <c r="X57" s="202"/>
      <c r="Y57" s="202"/>
      <c r="Z57" s="202"/>
      <c r="AA57" s="202"/>
      <c r="AB57" s="202"/>
      <c r="AC57" s="202"/>
    </row>
    <row r="58" spans="1:29" ht="45" x14ac:dyDescent="0.25">
      <c r="A58" s="99" t="s">
        <v>115</v>
      </c>
      <c r="B58" s="4">
        <v>0</v>
      </c>
      <c r="C58" s="98">
        <v>0.02</v>
      </c>
      <c r="M58" s="202"/>
      <c r="N58" s="202"/>
      <c r="O58" s="202"/>
      <c r="P58" s="202"/>
      <c r="Q58" s="202"/>
      <c r="R58" s="202"/>
      <c r="S58" s="202"/>
      <c r="T58" s="202"/>
      <c r="U58" s="202"/>
      <c r="V58" s="202"/>
      <c r="W58" s="202"/>
      <c r="X58" s="202"/>
      <c r="Y58" s="202"/>
      <c r="Z58" s="202"/>
      <c r="AA58" s="202"/>
      <c r="AB58" s="202"/>
      <c r="AC58" s="202"/>
    </row>
    <row r="59" spans="1:29" ht="22.5" x14ac:dyDescent="0.25">
      <c r="A59" s="99" t="s">
        <v>66</v>
      </c>
      <c r="B59" s="4">
        <v>1</v>
      </c>
      <c r="C59" s="98">
        <v>0.02</v>
      </c>
      <c r="M59" s="202"/>
      <c r="N59" s="202"/>
      <c r="O59" s="202"/>
      <c r="P59" s="202"/>
      <c r="Q59" s="202"/>
      <c r="R59" s="202"/>
      <c r="S59" s="202"/>
      <c r="T59" s="202"/>
      <c r="U59" s="202"/>
      <c r="V59" s="202"/>
      <c r="W59" s="202"/>
      <c r="X59" s="202"/>
      <c r="Y59" s="202"/>
      <c r="Z59" s="202"/>
      <c r="AA59" s="202"/>
      <c r="AB59" s="202"/>
      <c r="AC59" s="202"/>
    </row>
    <row r="60" spans="1:29" ht="101.25" x14ac:dyDescent="0.25">
      <c r="A60" s="99" t="s">
        <v>121</v>
      </c>
      <c r="B60" s="4">
        <v>0</v>
      </c>
      <c r="C60" s="98">
        <v>0</v>
      </c>
      <c r="M60" s="202"/>
      <c r="N60" s="202"/>
      <c r="O60" s="202"/>
      <c r="P60" s="202"/>
      <c r="Q60" s="202"/>
      <c r="R60" s="202"/>
      <c r="S60" s="202"/>
      <c r="T60" s="202"/>
      <c r="U60" s="202"/>
      <c r="V60" s="202"/>
      <c r="W60" s="202"/>
      <c r="X60" s="202"/>
      <c r="Y60" s="202"/>
      <c r="Z60" s="202"/>
      <c r="AA60" s="202"/>
      <c r="AB60" s="202"/>
      <c r="AC60" s="202"/>
    </row>
    <row r="61" spans="1:29" ht="33.75" x14ac:dyDescent="0.25">
      <c r="A61" s="99" t="s">
        <v>106</v>
      </c>
      <c r="B61" s="4">
        <v>1</v>
      </c>
      <c r="C61" s="98">
        <v>0</v>
      </c>
      <c r="M61" s="202"/>
      <c r="N61" s="202"/>
      <c r="O61" s="202"/>
      <c r="P61" s="202"/>
      <c r="Q61" s="202"/>
      <c r="R61" s="202"/>
      <c r="S61" s="202"/>
      <c r="T61" s="202"/>
      <c r="U61" s="202"/>
      <c r="V61" s="202"/>
      <c r="W61" s="202"/>
      <c r="X61" s="202"/>
      <c r="Y61" s="202"/>
      <c r="Z61" s="202"/>
      <c r="AA61" s="202"/>
      <c r="AB61" s="202"/>
      <c r="AC61" s="202"/>
    </row>
    <row r="62" spans="1:29" ht="22.5" x14ac:dyDescent="0.25">
      <c r="A62" s="99" t="s">
        <v>50</v>
      </c>
      <c r="B62" s="4">
        <v>1</v>
      </c>
      <c r="C62" s="98">
        <v>0.01</v>
      </c>
    </row>
    <row r="63" spans="1:29" ht="22.5" x14ac:dyDescent="0.25">
      <c r="A63" s="99" t="s">
        <v>122</v>
      </c>
      <c r="B63" s="4">
        <v>1</v>
      </c>
      <c r="C63" s="98">
        <v>0</v>
      </c>
    </row>
    <row r="64" spans="1:29" ht="22.5" x14ac:dyDescent="0.25">
      <c r="A64" s="99" t="s">
        <v>101</v>
      </c>
      <c r="B64" s="4">
        <v>2</v>
      </c>
      <c r="C64" s="98">
        <v>0.04</v>
      </c>
    </row>
    <row r="65" spans="1:13" ht="101.25" customHeight="1" x14ac:dyDescent="0.25">
      <c r="A65" s="99" t="s">
        <v>147</v>
      </c>
      <c r="B65" s="4">
        <v>1</v>
      </c>
      <c r="C65" s="98">
        <v>0.01</v>
      </c>
    </row>
    <row r="66" spans="1:13" ht="22.5" x14ac:dyDescent="0.25">
      <c r="A66" s="97" t="s">
        <v>17</v>
      </c>
      <c r="B66" s="4">
        <v>1</v>
      </c>
      <c r="C66" s="98">
        <v>0.01</v>
      </c>
    </row>
    <row r="67" spans="1:13" ht="24" x14ac:dyDescent="0.25">
      <c r="A67" s="71" t="s">
        <v>152</v>
      </c>
      <c r="B67" s="4">
        <v>1</v>
      </c>
      <c r="C67" s="98">
        <v>0.01</v>
      </c>
    </row>
    <row r="68" spans="1:13" ht="22.5" x14ac:dyDescent="0.25">
      <c r="A68" s="99" t="s">
        <v>148</v>
      </c>
      <c r="B68" s="4">
        <v>0</v>
      </c>
      <c r="C68" s="98">
        <v>0.01</v>
      </c>
    </row>
    <row r="69" spans="1:13" ht="22.5" x14ac:dyDescent="0.25">
      <c r="A69" s="99" t="s">
        <v>149</v>
      </c>
      <c r="B69" s="4">
        <v>0</v>
      </c>
      <c r="C69" s="98">
        <v>0.01</v>
      </c>
    </row>
    <row r="70" spans="1:13" x14ac:dyDescent="0.25">
      <c r="A70" s="64"/>
      <c r="B70" s="116">
        <f>SUM(B56:B69)</f>
        <v>110</v>
      </c>
      <c r="C70" s="59">
        <v>1</v>
      </c>
    </row>
    <row r="72" spans="1:13" ht="37.5" customHeight="1" x14ac:dyDescent="0.25"/>
    <row r="73" spans="1:13" ht="30" customHeight="1" x14ac:dyDescent="0.25">
      <c r="K73" s="203" t="s">
        <v>182</v>
      </c>
      <c r="L73" s="203"/>
      <c r="M73" s="203"/>
    </row>
  </sheetData>
  <autoFilter ref="A5:Q31" xr:uid="{00000000-0009-0000-0000-000003000000}"/>
  <mergeCells count="23">
    <mergeCell ref="M57:AC61"/>
    <mergeCell ref="K73:M73"/>
    <mergeCell ref="A21:P21"/>
    <mergeCell ref="C26:C27"/>
    <mergeCell ref="D26:D27"/>
    <mergeCell ref="G26:G27"/>
    <mergeCell ref="H26:H27"/>
    <mergeCell ref="M36:N36"/>
    <mergeCell ref="A13:P13"/>
    <mergeCell ref="C18:C19"/>
    <mergeCell ref="D18:D19"/>
    <mergeCell ref="G18:G19"/>
    <mergeCell ref="H18:H19"/>
    <mergeCell ref="I18:I19"/>
    <mergeCell ref="A1:C2"/>
    <mergeCell ref="D1:X2"/>
    <mergeCell ref="A4:P4"/>
    <mergeCell ref="C9:C10"/>
    <mergeCell ref="D9:D10"/>
    <mergeCell ref="E9:E10"/>
    <mergeCell ref="F9:F10"/>
    <mergeCell ref="G9:G10"/>
    <mergeCell ref="H9:H10"/>
  </mergeCells>
  <pageMargins left="0.70866141732283472" right="0.70866141732283472" top="0.74803149606299213" bottom="0.74803149606299213" header="0.31496062992125984" footer="0.31496062992125984"/>
  <pageSetup paperSize="5" scale="5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'\\192.168.1.6\r-fast\BD\BD 2019\cmd\SIAU\4.CALIDAD 2025\[CONSOLIDADO PQRSDF 2025.xlsx]convenciones (2)'!#REF!</xm:f>
          </x14:formula1>
          <xm:sqref>A25 I23:I27 A56:A65 A68:A69</xm:sqref>
        </x14:dataValidation>
        <x14:dataValidation type="list" allowBlank="1" showInputMessage="1" showErrorMessage="1" xr:uid="{00000000-0002-0000-0300-000001000000}">
          <x14:formula1>
            <xm:f>'\\192.168.1.6\r-fast\BD\BD 2019\cmd\SIAU\INFORMACION CALIDAD 2024\INFORME PQRSD\[PQRSDF  2024.xlsx]convenciones'!#REF!</xm:f>
          </x14:formula1>
          <xm:sqref>L12:M12 K15 M37:M38 M15:M16 K6 M6:M7 N9:N12 K8:K12 K23 K17:L20 M18:N20 L8:L9 M9 G6 M27:N28 K25:L28 K30:N31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 I TRIMESTRE</vt:lpstr>
      <vt:lpstr>CONSOLIDADO II TRIMESTRE (2)</vt:lpstr>
      <vt:lpstr>CONSOLIDADO III TRIMESTRE</vt:lpstr>
      <vt:lpstr>CONSOLIDADO IV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SIAU</dc:creator>
  <cp:lastModifiedBy>SISTEMAS</cp:lastModifiedBy>
  <dcterms:created xsi:type="dcterms:W3CDTF">2026-05-22T20:30:19Z</dcterms:created>
  <dcterms:modified xsi:type="dcterms:W3CDTF">2026-07-10T16:21:15Z</dcterms:modified>
</cp:coreProperties>
</file>