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6\r-fast\BD\BD 2019\cmd\SIAU\1 PAGINA WEB PENDIENTE CARGAR\"/>
    </mc:Choice>
  </mc:AlternateContent>
  <bookViews>
    <workbookView xWindow="0" yWindow="0" windowWidth="28800" windowHeight="11835"/>
  </bookViews>
  <sheets>
    <sheet name="CONSOLIDADO I TRIMESTRE" sheetId="2" r:id="rId1"/>
    <sheet name="Hoja1" sheetId="1" r:id="rId2"/>
  </sheets>
  <externalReferences>
    <externalReference r:id="rId3"/>
    <externalReference r:id="rId4"/>
  </externalReferences>
  <definedNames>
    <definedName name="_xlnm._FilterDatabase" localSheetId="0" hidden="1">'CONSOLIDADO I TRIMESTRE'!$A$5:$P$20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0" i="2" l="1"/>
  <c r="B59" i="2"/>
  <c r="B48" i="2"/>
  <c r="M45" i="2"/>
  <c r="L45" i="2"/>
  <c r="J34" i="2"/>
  <c r="H34" i="2"/>
  <c r="F34" i="2"/>
  <c r="B34" i="2"/>
  <c r="J22" i="2"/>
  <c r="H20" i="2"/>
  <c r="F20" i="2"/>
  <c r="D20" i="2"/>
  <c r="B20" i="2"/>
  <c r="P12" i="2"/>
  <c r="N12" i="2"/>
  <c r="L12" i="2"/>
  <c r="J12" i="2"/>
  <c r="H12" i="2"/>
  <c r="D12" i="2"/>
  <c r="F12" i="2" s="1"/>
  <c r="B12" i="2"/>
</calcChain>
</file>

<file path=xl/sharedStrings.xml><?xml version="1.0" encoding="utf-8"?>
<sst xmlns="http://schemas.openxmlformats.org/spreadsheetml/2006/main" count="188" uniqueCount="96">
  <si>
    <r>
      <t xml:space="preserve"> </t>
    </r>
    <r>
      <rPr>
        <b/>
        <sz val="11"/>
        <color theme="1"/>
        <rFont val="Arial"/>
        <family val="2"/>
      </rPr>
      <t xml:space="preserve">  FORMATO CONSOLIDADO DE PETICIONES, QUEJAS,RECLAMOS,SUGERENCIAS Y FELICITACIONES (PQRSDF)</t>
    </r>
  </si>
  <si>
    <t>ENERO                                VIGENCIA: 2026</t>
  </si>
  <si>
    <t>SERVICIO</t>
  </si>
  <si>
    <t>TOTAL</t>
  </si>
  <si>
    <t>CLASIFICACION DEL RIESGO PQRSD</t>
  </si>
  <si>
    <t xml:space="preserve">TOTAL </t>
  </si>
  <si>
    <t>EAPB</t>
  </si>
  <si>
    <t>POBLACION</t>
  </si>
  <si>
    <t>CAUSAS DE LA PQRS</t>
  </si>
  <si>
    <t>GRUPO ETNICO</t>
  </si>
  <si>
    <t xml:space="preserve">CANAL DE PRESENTACION </t>
  </si>
  <si>
    <t>(Tramite)                             *Traslado a otra entidad  1          *Proceso disciplinario 2   *Respuesta directa   3</t>
  </si>
  <si>
    <t>Cantidad</t>
  </si>
  <si>
    <t xml:space="preserve">C. Externa especilizada </t>
  </si>
  <si>
    <t xml:space="preserve">Riesgo Simple </t>
  </si>
  <si>
    <t>cajacopi</t>
  </si>
  <si>
    <t>11:= Menor de Edad</t>
  </si>
  <si>
    <t xml:space="preserve">Deficiencias en normas de bioseguridad </t>
  </si>
  <si>
    <t>menor de edad</t>
  </si>
  <si>
    <t>4:= Centro de Atencion (Presencial)</t>
  </si>
  <si>
    <t xml:space="preserve">Respuesta Directa </t>
  </si>
  <si>
    <t>Hospitalizacion</t>
  </si>
  <si>
    <t>Riesgo Priorizado</t>
  </si>
  <si>
    <t xml:space="preserve">Otra Eps </t>
  </si>
  <si>
    <t xml:space="preserve">No  Aplica </t>
  </si>
  <si>
    <t>Daños en infraestructura</t>
  </si>
  <si>
    <t>8:= No aplica</t>
  </si>
  <si>
    <t>1:= Correo Electronico</t>
  </si>
  <si>
    <t>Traslado a otra entidad</t>
  </si>
  <si>
    <t xml:space="preserve">Cirugia </t>
  </si>
  <si>
    <t xml:space="preserve">Sanitas </t>
  </si>
  <si>
    <t xml:space="preserve">Lentitud en los processos </t>
  </si>
  <si>
    <r>
      <t xml:space="preserve">EN CONCLUSION EN EL MES DE ENERO/26, HAY UN TOTAL DE </t>
    </r>
    <r>
      <rPr>
        <b/>
        <sz val="14"/>
        <color rgb="FFFF0000"/>
        <rFont val="Calibri"/>
        <family val="2"/>
        <scheme val="minor"/>
      </rPr>
      <t>6 PQRSD</t>
    </r>
    <r>
      <rPr>
        <b/>
        <sz val="14"/>
        <color theme="1"/>
        <rFont val="Calibri"/>
        <family val="2"/>
        <scheme val="minor"/>
      </rPr>
      <t xml:space="preserve"> CORRESPONDIENTES A LA PRESTACION DE LOS SERVICIOs DE LA ESE.</t>
    </r>
    <r>
      <rPr>
        <b/>
        <sz val="14"/>
        <color rgb="FFFF0000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El restante correspondiente a 21  insatisfacciones corresponde a la EPS CAJACOPI </t>
    </r>
  </si>
  <si>
    <t>Baja complejidad</t>
  </si>
  <si>
    <t>AnasWayuu</t>
  </si>
  <si>
    <t>Solicitud incompleta</t>
  </si>
  <si>
    <t>Imagen Dx</t>
  </si>
  <si>
    <t>Barreras en la atencion</t>
  </si>
  <si>
    <t>Limitacion en la informacion que se debe brindar al usuario</t>
  </si>
  <si>
    <t>FEBRERO                           VIGENCIA: 2026</t>
  </si>
  <si>
    <t>Cajacopi</t>
  </si>
  <si>
    <t>Menor en riesgo</t>
  </si>
  <si>
    <t>06.Lentitud en los procesos</t>
  </si>
  <si>
    <t xml:space="preserve">No aplica </t>
  </si>
  <si>
    <t>Correo electronico</t>
  </si>
  <si>
    <t xml:space="preserve">Respuesta directa </t>
  </si>
  <si>
    <t xml:space="preserve">Ruta materna </t>
  </si>
  <si>
    <t>20.Deterioro en las relaciones interpersonales en los trabajadores</t>
  </si>
  <si>
    <t xml:space="preserve">Centro de atencion: :  </t>
  </si>
  <si>
    <t>Cirugia</t>
  </si>
  <si>
    <t xml:space="preserve">Nueva eps </t>
  </si>
  <si>
    <t>08.Dotación inadecuada/ ausencia de insumos</t>
  </si>
  <si>
    <t>Formulario Web:  PQRS</t>
  </si>
  <si>
    <t>Dusakawi</t>
  </si>
  <si>
    <t>16.Limitaciones en la información</t>
  </si>
  <si>
    <t xml:space="preserve">Urgencias </t>
  </si>
  <si>
    <t>Colsanitas</t>
  </si>
  <si>
    <t>05.Mala calidad del servicio</t>
  </si>
  <si>
    <r>
      <t>EN CONCLUSION EN EL MES DE FEBRERO/26, HAY UN TOTAL DE</t>
    </r>
    <r>
      <rPr>
        <b/>
        <sz val="14"/>
        <color rgb="FFFF0000"/>
        <rFont val="Calibri"/>
        <family val="2"/>
        <scheme val="minor"/>
      </rPr>
      <t xml:space="preserve"> 7 PQRSD</t>
    </r>
    <r>
      <rPr>
        <b/>
        <sz val="14"/>
        <color theme="1"/>
        <rFont val="Calibri"/>
        <family val="2"/>
        <scheme val="minor"/>
      </rPr>
      <t xml:space="preserve"> CORRESPONDIENTES A LA PRESTACION DE LOS SERVICIOs DE LA ESE.  </t>
    </r>
    <r>
      <rPr>
        <b/>
        <sz val="14"/>
        <color rgb="FFFF0000"/>
        <rFont val="Calibri"/>
        <family val="2"/>
        <scheme val="minor"/>
      </rPr>
      <t>1</t>
    </r>
    <r>
      <rPr>
        <b/>
        <sz val="14"/>
        <color theme="1"/>
        <rFont val="Calibri"/>
        <family val="2"/>
        <scheme val="minor"/>
      </rPr>
      <t xml:space="preserve"> FELICITACIONES DE UN USUARIO A TODO .  </t>
    </r>
    <r>
      <rPr>
        <b/>
        <sz val="14"/>
        <color rgb="FFFF0000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El restante correspondiente a 13 insatisfacciones corresponde a la EPS CAJACOPI </t>
    </r>
  </si>
  <si>
    <t xml:space="preserve">24.Solicitud incompleta y no procedente </t>
  </si>
  <si>
    <t>MARZO                          VIGENCIA: 2026</t>
  </si>
  <si>
    <t xml:space="preserve">c. externa especilizada </t>
  </si>
  <si>
    <t xml:space="preserve">SIMPLE:              </t>
  </si>
  <si>
    <t>7:= No aplica</t>
  </si>
  <si>
    <t>4:= Indigena</t>
  </si>
  <si>
    <t>Traslado a otra entidad  1</t>
  </si>
  <si>
    <t>PRIORIZADO</t>
  </si>
  <si>
    <t>Nueva Eps</t>
  </si>
  <si>
    <t xml:space="preserve">persona en estado de gestacion </t>
  </si>
  <si>
    <t>10.No aceptación de normas institucionales</t>
  </si>
  <si>
    <t>Respuesta directa   3</t>
  </si>
  <si>
    <t>14.Barreras en la atención</t>
  </si>
  <si>
    <r>
      <t xml:space="preserve">Es de mucha importancia informar que desde la </t>
    </r>
    <r>
      <rPr>
        <b/>
        <sz val="10"/>
        <color theme="1"/>
        <rFont val="Arial"/>
        <family val="2"/>
      </rPr>
      <t>supersalud</t>
    </r>
    <r>
      <rPr>
        <sz val="9"/>
        <color theme="1"/>
        <rFont val="Arial"/>
        <family val="2"/>
      </rPr>
      <t xml:space="preserve"> se Recibiro</t>
    </r>
    <r>
      <rPr>
        <b/>
        <sz val="9"/>
        <color theme="1"/>
        <rFont val="Arial"/>
        <family val="2"/>
      </rPr>
      <t>n 9</t>
    </r>
    <r>
      <rPr>
        <sz val="9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PQRSD</t>
    </r>
    <r>
      <rPr>
        <sz val="9"/>
        <color theme="1"/>
        <rFont val="Arial"/>
        <family val="2"/>
      </rPr>
      <t>.</t>
    </r>
  </si>
  <si>
    <t>SOAT</t>
  </si>
  <si>
    <t>09.Libre escogencia de la IPS</t>
  </si>
  <si>
    <t>Anaswayuu</t>
  </si>
  <si>
    <t>13.Fallas en el tratamiento del paciente</t>
  </si>
  <si>
    <t>Ruta Materna</t>
  </si>
  <si>
    <t>15.Vulneración de los derechos</t>
  </si>
  <si>
    <t xml:space="preserve">otras EAPB </t>
  </si>
  <si>
    <t>23.Restricción en el acceso a los servicios de salud.</t>
  </si>
  <si>
    <r>
      <t>EN CONCLUSION EN EL MES DE MARZO/26, HAY UN TOTAL DE</t>
    </r>
    <r>
      <rPr>
        <b/>
        <sz val="14"/>
        <color rgb="FFFF0000"/>
        <rFont val="Calibri"/>
        <family val="2"/>
        <scheme val="minor"/>
      </rPr>
      <t xml:space="preserve"> 8 PQRSD</t>
    </r>
    <r>
      <rPr>
        <b/>
        <sz val="14"/>
        <color theme="1"/>
        <rFont val="Calibri"/>
        <family val="2"/>
        <scheme val="minor"/>
      </rPr>
      <t xml:space="preserve"> CORRESPONDIENTES A LA PRESTACION DE LOS SERVICIOs DE LA ESE.  </t>
    </r>
    <r>
      <rPr>
        <b/>
        <sz val="14"/>
        <color rgb="FFFF0000"/>
        <rFont val="Calibri"/>
        <family val="2"/>
        <scheme val="minor"/>
      </rPr>
      <t>1</t>
    </r>
    <r>
      <rPr>
        <b/>
        <sz val="14"/>
        <color theme="1"/>
        <rFont val="Calibri"/>
        <family val="2"/>
        <scheme val="minor"/>
      </rPr>
      <t xml:space="preserve"> FELICITACIONES DE UN USUARIO A TODO .  </t>
    </r>
    <r>
      <rPr>
        <b/>
        <sz val="14"/>
        <color rgb="FFFF0000"/>
        <rFont val="Calibri"/>
        <family val="2"/>
        <scheme val="minor"/>
      </rPr>
      <t xml:space="preserve"> El restante correspondiente a 27 insatisfacciones corresponde a la EPS CAJACOPI </t>
    </r>
  </si>
  <si>
    <t>%</t>
  </si>
  <si>
    <t>DIAS DE ESPERA en la resolucion de la PQRSD</t>
  </si>
  <si>
    <r>
      <t xml:space="preserve">EN CONCLUSION EN EL </t>
    </r>
    <r>
      <rPr>
        <b/>
        <u/>
        <sz val="14"/>
        <color theme="1"/>
        <rFont val="Calibri"/>
        <family val="2"/>
        <scheme val="minor"/>
      </rPr>
      <t xml:space="preserve"> I TRIMESTRE /26</t>
    </r>
    <r>
      <rPr>
        <b/>
        <sz val="14"/>
        <color theme="1"/>
        <rFont val="Calibri"/>
        <family val="2"/>
        <scheme val="minor"/>
      </rPr>
      <t xml:space="preserve">, SE RADICARON </t>
    </r>
    <r>
      <rPr>
        <b/>
        <u/>
        <sz val="16"/>
        <color theme="1"/>
        <rFont val="Calibri"/>
        <family val="2"/>
        <scheme val="minor"/>
      </rPr>
      <t xml:space="preserve"> 21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i/>
        <u/>
        <sz val="16"/>
        <color theme="1"/>
        <rFont val="Calibri"/>
        <family val="2"/>
        <scheme val="minor"/>
      </rPr>
      <t>PQRSDF</t>
    </r>
    <r>
      <rPr>
        <b/>
        <sz val="14"/>
        <color theme="1"/>
        <rFont val="Calibri"/>
        <family val="2"/>
        <scheme val="minor"/>
      </rPr>
      <t xml:space="preserve"> , ESTAS INCONFORMIDES SE REFIEREN A DEBILIDADES OBSERVADAS POR LOS USUARIOS T FAMILIAS EN  LA PRESTACION DE LOS SERVICIOs DE LA ESE.</t>
    </r>
    <r>
      <rPr>
        <b/>
        <sz val="14"/>
        <rFont val="Calibri"/>
        <family val="2"/>
        <scheme val="minor"/>
      </rPr>
      <t xml:space="preserve">  1</t>
    </r>
    <r>
      <rPr>
        <b/>
        <sz val="14"/>
        <color theme="1"/>
        <rFont val="Calibri"/>
        <family val="2"/>
        <scheme val="minor"/>
      </rPr>
      <t xml:space="preserve"> FELICITACIONES DE UN USUARIO A TODOS LOS FUNCIONARIOS  .  </t>
    </r>
    <r>
      <rPr>
        <b/>
        <sz val="16"/>
        <color rgb="FFC00000"/>
        <rFont val="Calibri"/>
        <family val="2"/>
        <scheme val="minor"/>
      </rPr>
      <t xml:space="preserve"> EL RESTANTE DE LAS INCONFORMIDADES , O SEA </t>
    </r>
    <r>
      <rPr>
        <b/>
        <i/>
        <u/>
        <sz val="16"/>
        <color rgb="FFC00000"/>
        <rFont val="Calibri"/>
        <family val="2"/>
        <scheme val="minor"/>
      </rPr>
      <t xml:space="preserve"> 61  PQRSD</t>
    </r>
    <r>
      <rPr>
        <b/>
        <sz val="16"/>
        <color rgb="FFC00000"/>
        <rFont val="Calibri"/>
        <family val="2"/>
        <scheme val="minor"/>
      </rPr>
      <t xml:space="preserve"> CORRESPONDEN A LAS INSATISFACCIONES DE LOS USUARIOS CON LA  EPS CAJACOPI , QUIENES RADICARON SU INCONFORMIDAD EN LA SUPERSALUD.</t>
    </r>
  </si>
  <si>
    <t>0 DIAS</t>
  </si>
  <si>
    <t>1 DIA</t>
  </si>
  <si>
    <t>2 DIAS</t>
  </si>
  <si>
    <t xml:space="preserve">Terapias  </t>
  </si>
  <si>
    <t>3 DIAS</t>
  </si>
  <si>
    <t>MAS DE 4 DIAS</t>
  </si>
  <si>
    <t>IMAGEN DX</t>
  </si>
  <si>
    <t xml:space="preserve">Total </t>
  </si>
  <si>
    <t>OTRAS EAPB</t>
  </si>
  <si>
    <t xml:space="preserve">COLSANITAS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</si>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</sst>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6"/>
      <color rgb="FFFF0000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i/>
      <u/>
      <sz val="16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7" fontId="5" fillId="2" borderId="9" xfId="0" applyNumberFormat="1" applyFont="1" applyFill="1" applyBorder="1" applyAlignment="1">
      <alignment horizontal="center" vertical="center" wrapText="1"/>
    </xf>
    <xf numFmtId="17" fontId="5" fillId="2" borderId="10" xfId="0" applyNumberFormat="1" applyFont="1" applyFill="1" applyBorder="1" applyAlignment="1">
      <alignment horizontal="center" vertical="center" wrapText="1"/>
    </xf>
    <xf numFmtId="17" fontId="5" fillId="2" borderId="11" xfId="0" applyNumberFormat="1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horizontal="center" wrapText="1"/>
    </xf>
    <xf numFmtId="0" fontId="12" fillId="3" borderId="12" xfId="0" applyFont="1" applyFill="1" applyBorder="1" applyAlignment="1">
      <alignment horizontal="center" wrapText="1"/>
    </xf>
    <xf numFmtId="0" fontId="11" fillId="3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wrapText="1"/>
    </xf>
    <xf numFmtId="0" fontId="11" fillId="2" borderId="12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left" vertical="top" wrapText="1"/>
    </xf>
    <xf numFmtId="0" fontId="11" fillId="2" borderId="5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left" wrapText="1"/>
    </xf>
    <xf numFmtId="0" fontId="2" fillId="2" borderId="12" xfId="0" applyFont="1" applyFill="1" applyBorder="1" applyAlignment="1">
      <alignment wrapText="1"/>
    </xf>
    <xf numFmtId="0" fontId="3" fillId="2" borderId="12" xfId="0" applyFont="1" applyFill="1" applyBorder="1" applyAlignment="1">
      <alignment wrapText="1"/>
    </xf>
    <xf numFmtId="0" fontId="6" fillId="3" borderId="12" xfId="0" applyFont="1" applyFill="1" applyBorder="1" applyAlignment="1">
      <alignment wrapText="1"/>
    </xf>
    <xf numFmtId="0" fontId="3" fillId="3" borderId="12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left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3" borderId="12" xfId="0" applyFont="1" applyFill="1" applyBorder="1" applyAlignment="1">
      <alignment horizontal="left" wrapText="1"/>
    </xf>
    <xf numFmtId="0" fontId="2" fillId="3" borderId="12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wrapText="1"/>
    </xf>
    <xf numFmtId="0" fontId="11" fillId="3" borderId="12" xfId="0" applyFont="1" applyFill="1" applyBorder="1" applyAlignment="1">
      <alignment wrapText="1"/>
    </xf>
    <xf numFmtId="0" fontId="3" fillId="3" borderId="0" xfId="0" applyFont="1" applyFill="1" applyBorder="1" applyAlignment="1">
      <alignment wrapText="1"/>
    </xf>
    <xf numFmtId="0" fontId="11" fillId="3" borderId="0" xfId="0" applyFont="1" applyFill="1" applyBorder="1" applyAlignment="1">
      <alignment horizontal="center" wrapText="1"/>
    </xf>
    <xf numFmtId="0" fontId="11" fillId="3" borderId="0" xfId="0" applyFont="1" applyFill="1" applyBorder="1" applyAlignment="1">
      <alignment wrapText="1"/>
    </xf>
    <xf numFmtId="0" fontId="11" fillId="3" borderId="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wrapText="1"/>
    </xf>
    <xf numFmtId="0" fontId="12" fillId="2" borderId="12" xfId="0" applyFont="1" applyFill="1" applyBorder="1" applyAlignment="1">
      <alignment horizontal="left" vertical="center" wrapText="1"/>
    </xf>
    <xf numFmtId="0" fontId="12" fillId="3" borderId="12" xfId="0" applyFont="1" applyFill="1" applyBorder="1" applyAlignment="1">
      <alignment horizontal="left" vertical="center" wrapText="1"/>
    </xf>
    <xf numFmtId="0" fontId="14" fillId="3" borderId="12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14" fillId="2" borderId="1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0" xfId="0" applyAlignment="1"/>
    <xf numFmtId="0" fontId="6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15" fillId="3" borderId="12" xfId="0" applyFont="1" applyFill="1" applyBorder="1" applyAlignment="1">
      <alignment horizontal="center" wrapText="1"/>
    </xf>
    <xf numFmtId="0" fontId="14" fillId="2" borderId="12" xfId="0" applyFont="1" applyFill="1" applyBorder="1" applyAlignment="1">
      <alignment wrapText="1"/>
    </xf>
    <xf numFmtId="0" fontId="15" fillId="2" borderId="12" xfId="0" applyFont="1" applyFill="1" applyBorder="1" applyAlignment="1">
      <alignment horizontal="center" wrapText="1"/>
    </xf>
    <xf numFmtId="0" fontId="15" fillId="3" borderId="12" xfId="0" applyFont="1" applyFill="1" applyBorder="1" applyAlignment="1">
      <alignment wrapText="1"/>
    </xf>
    <xf numFmtId="0" fontId="14" fillId="3" borderId="12" xfId="0" applyFont="1" applyFill="1" applyBorder="1" applyAlignment="1">
      <alignment wrapText="1"/>
    </xf>
    <xf numFmtId="0" fontId="15" fillId="3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9" fontId="3" fillId="3" borderId="12" xfId="0" applyNumberFormat="1" applyFont="1" applyFill="1" applyBorder="1" applyAlignment="1">
      <alignment horizontal="center" wrapText="1"/>
    </xf>
    <xf numFmtId="0" fontId="6" fillId="3" borderId="12" xfId="0" applyFont="1" applyFill="1" applyBorder="1" applyAlignment="1">
      <alignment vertical="center"/>
    </xf>
    <xf numFmtId="0" fontId="1" fillId="3" borderId="12" xfId="0" applyFont="1" applyFill="1" applyBorder="1" applyAlignment="1">
      <alignment horizontal="center"/>
    </xf>
    <xf numFmtId="9" fontId="1" fillId="3" borderId="12" xfId="0" applyNumberFormat="1" applyFont="1" applyFill="1" applyBorder="1" applyAlignment="1">
      <alignment horizontal="center"/>
    </xf>
    <xf numFmtId="9" fontId="11" fillId="3" borderId="12" xfId="0" applyNumberFormat="1" applyFont="1" applyFill="1" applyBorder="1" applyAlignment="1">
      <alignment horizontal="center"/>
    </xf>
    <xf numFmtId="9" fontId="4" fillId="3" borderId="12" xfId="0" applyNumberFormat="1" applyFont="1" applyFill="1" applyBorder="1" applyAlignment="1">
      <alignment horizontal="center"/>
    </xf>
    <xf numFmtId="0" fontId="0" fillId="3" borderId="12" xfId="0" applyFill="1" applyBorder="1"/>
    <xf numFmtId="0" fontId="15" fillId="2" borderId="12" xfId="0" applyFont="1" applyFill="1" applyBorder="1" applyAlignment="1">
      <alignment horizontal="left" vertical="center" wrapText="1"/>
    </xf>
    <xf numFmtId="0" fontId="22" fillId="2" borderId="12" xfId="0" applyFont="1" applyFill="1" applyBorder="1" applyAlignment="1">
      <alignment horizontal="center"/>
    </xf>
    <xf numFmtId="0" fontId="7" fillId="0" borderId="0" xfId="0" applyFont="1"/>
    <xf numFmtId="0" fontId="22" fillId="2" borderId="12" xfId="0" applyFont="1" applyFill="1" applyBorder="1"/>
    <xf numFmtId="0" fontId="1" fillId="2" borderId="12" xfId="0" applyFont="1" applyFill="1" applyBorder="1"/>
    <xf numFmtId="0" fontId="4" fillId="2" borderId="0" xfId="0" applyFont="1" applyFill="1" applyBorder="1" applyAlignment="1">
      <alignment horizontal="center" vertical="center" wrapText="1"/>
    </xf>
    <xf numFmtId="0" fontId="23" fillId="2" borderId="1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PQRSD POR SERVICIO Enero/26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'CONSOLIDADO I TRIMESTRE'!$B$5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0"/>
              <c:layout>
                <c:manualLayout>
                  <c:x val="-8.9188320209973748E-2"/>
                  <c:y val="0.1524631816856226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6.2236657917760278E-2"/>
                  <c:y val="4.408027121609794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'CONSOLIDADO I TRIMESTRE'!$A$6:$A$8</c:f>
              <c:strCache>
                <c:ptCount val="3"/>
                <c:pt idx="0">
                  <c:v>C. Externa especilizada </c:v>
                </c:pt>
                <c:pt idx="1">
                  <c:v>Hospitalizacion</c:v>
                </c:pt>
                <c:pt idx="2">
                  <c:v>Cirugia </c:v>
                </c:pt>
              </c:strCache>
            </c:strRef>
          </c:cat>
          <c:val>
            <c:numRef>
              <c:f>'CONSOLIDADO I TRIMESTRE'!$B$6:$B$8</c:f>
              <c:numCache>
                <c:formatCode>General</c:formatCode>
                <c:ptCount val="3"/>
                <c:pt idx="0">
                  <c:v>17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Total PQRSD RECEPCIONADAS EN EL I TRIMESTRE/25</a:t>
            </a:r>
          </a:p>
        </c:rich>
      </c:tx>
      <c:layout>
        <c:manualLayout>
          <c:xMode val="edge"/>
          <c:yMode val="edge"/>
          <c:x val="0.3548772859088816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'CONSOLIDADO I TRIMESTRE'!$B$39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1"/>
              <c:layout>
                <c:manualLayout>
                  <c:x val="3.1470472440944884E-2"/>
                  <c:y val="-1.0429425488480606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5.5379702537182843E-2"/>
                  <c:y val="-4.437263050452026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3.5411198600174585E-4"/>
                  <c:y val="-7.041666666666666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3.9286964129483818E-3"/>
                  <c:y val="-1.6200058326042578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9254811898512674E-2"/>
                  <c:y val="5.248286672499270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.17251465441819772"/>
                  <c:y val="8.098935549722951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.20571828521434815"/>
                  <c:y val="0.2108056284631087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'CONSOLIDADO I TRIMESTRE'!$A$40:$A$47</c:f>
              <c:strCache>
                <c:ptCount val="8"/>
                <c:pt idx="0">
                  <c:v>C. Externa especilizada </c:v>
                </c:pt>
                <c:pt idx="1">
                  <c:v>Hospitalizacion</c:v>
                </c:pt>
                <c:pt idx="2">
                  <c:v>Cirugia</c:v>
                </c:pt>
                <c:pt idx="3">
                  <c:v>Terapias  </c:v>
                </c:pt>
                <c:pt idx="4">
                  <c:v>Urgencias </c:v>
                </c:pt>
                <c:pt idx="5">
                  <c:v>Baja complejidad</c:v>
                </c:pt>
                <c:pt idx="6">
                  <c:v>Ruta Materna</c:v>
                </c:pt>
                <c:pt idx="7">
                  <c:v>IMAGEN DX</c:v>
                </c:pt>
              </c:strCache>
            </c:strRef>
          </c:cat>
          <c:val>
            <c:numRef>
              <c:f>'CONSOLIDADO I TRIMESTRE'!$B$40:$B$47</c:f>
              <c:numCache>
                <c:formatCode>General</c:formatCode>
                <c:ptCount val="8"/>
                <c:pt idx="0">
                  <c:v>51</c:v>
                </c:pt>
                <c:pt idx="1">
                  <c:v>4</c:v>
                </c:pt>
                <c:pt idx="2">
                  <c:v>9</c:v>
                </c:pt>
                <c:pt idx="3">
                  <c:v>0</c:v>
                </c:pt>
                <c:pt idx="4">
                  <c:v>8</c:v>
                </c:pt>
                <c:pt idx="5">
                  <c:v>4</c:v>
                </c:pt>
                <c:pt idx="6">
                  <c:v>4</c:v>
                </c:pt>
                <c:pt idx="7">
                  <c:v>2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EAPB INVOLUCRADA EN LA PQRSD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'CONSOLIDADO I TRIMESTRE'!$B$50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0"/>
              <c:layout>
                <c:manualLayout>
                  <c:x val="-7.5413167104111986E-2"/>
                  <c:y val="7.394575678040246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9.8296150481189851E-2"/>
                  <c:y val="1.826480023330416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6.4040026246719214E-2"/>
                  <c:y val="-7.409558180227487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3.3547900262467192E-2"/>
                  <c:y val="-0.1635542432195975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4528871391076117E-2"/>
                  <c:y val="-7.016659375911343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4138538932633418"/>
                  <c:y val="0.13400554097404491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.30406692913385824"/>
                  <c:y val="0.1066735928842227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12444356955380577"/>
                  <c:y val="5.755322251385239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'CONSOLIDADO I TRIMESTRE'!$A$51:$A$58</c:f>
              <c:strCache>
                <c:ptCount val="7"/>
                <c:pt idx="0">
                  <c:v>Dusakawi</c:v>
                </c:pt>
                <c:pt idx="1">
                  <c:v>Nueva Eps</c:v>
                </c:pt>
                <c:pt idx="2">
                  <c:v>Sanitas </c:v>
                </c:pt>
                <c:pt idx="3">
                  <c:v>OTRAS EAPB</c:v>
                </c:pt>
                <c:pt idx="4">
                  <c:v>Anaswayuu</c:v>
                </c:pt>
                <c:pt idx="5">
                  <c:v>Cajacopi</c:v>
                </c:pt>
                <c:pt idx="6">
                  <c:v>COLSANITAS </c:v>
                </c:pt>
              </c:strCache>
            </c:strRef>
          </c:cat>
          <c:val>
            <c:numRef>
              <c:f>'CONSOLIDADO I TRIMESTRE'!$B$51:$B$58</c:f>
              <c:numCache>
                <c:formatCode>General</c:formatCode>
                <c:ptCount val="8"/>
                <c:pt idx="0">
                  <c:v>3</c:v>
                </c:pt>
                <c:pt idx="1">
                  <c:v>17</c:v>
                </c:pt>
                <c:pt idx="2">
                  <c:v>11</c:v>
                </c:pt>
                <c:pt idx="3">
                  <c:v>4</c:v>
                </c:pt>
                <c:pt idx="4">
                  <c:v>1</c:v>
                </c:pt>
                <c:pt idx="5">
                  <c:v>45</c:v>
                </c:pt>
                <c:pt idx="6">
                  <c:v>1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Dias de espera Resolucion PQRSD I</a:t>
            </a:r>
            <a:r>
              <a:rPr lang="en-US" sz="1400" baseline="0"/>
              <a:t> Trimestre/25 .</a:t>
            </a:r>
            <a:endParaRPr lang="en-US" sz="14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20597659667541554"/>
          <c:y val="0.2452548118985127"/>
          <c:w val="0.43062489063867015"/>
          <c:h val="0.71770815106445029"/>
        </c:manualLayout>
      </c:layout>
      <c:pieChart>
        <c:varyColors val="1"/>
        <c:ser>
          <c:idx val="0"/>
          <c:order val="0"/>
          <c:tx>
            <c:strRef>
              <c:f>'CONSOLIDADO I TRIMESTRE'!$L$39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0"/>
              <c:layout>
                <c:manualLayout>
                  <c:x val="-0.18253149606299213"/>
                  <c:y val="0.13116324001166513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127364274270911"/>
                  <c:y val="0.13334876526699677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1745849950574362"/>
                  <c:y val="0.4867504205688224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3945256842894638"/>
                  <c:y val="5.728456971975799E-2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29268510267385406"/>
                  <c:y val="-4.2856684345308337E-2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1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'CONSOLIDADO I TRIMESTRE'!$K$40:$K$44</c:f>
              <c:strCache>
                <c:ptCount val="5"/>
                <c:pt idx="0">
                  <c:v>0 DIAS</c:v>
                </c:pt>
                <c:pt idx="1">
                  <c:v>1 DIA</c:v>
                </c:pt>
                <c:pt idx="2">
                  <c:v>2 DIAS</c:v>
                </c:pt>
                <c:pt idx="3">
                  <c:v>3 DIAS</c:v>
                </c:pt>
                <c:pt idx="4">
                  <c:v>MAS DE 4 DIAS</c:v>
                </c:pt>
              </c:strCache>
            </c:strRef>
          </c:cat>
          <c:val>
            <c:numRef>
              <c:f>'CONSOLIDADO I TRIMESTRE'!$L$40:$L$44</c:f>
              <c:numCache>
                <c:formatCode>General</c:formatCode>
                <c:ptCount val="5"/>
                <c:pt idx="0">
                  <c:v>63</c:v>
                </c:pt>
                <c:pt idx="1">
                  <c:v>9</c:v>
                </c:pt>
                <c:pt idx="2">
                  <c:v>0</c:v>
                </c:pt>
                <c:pt idx="3">
                  <c:v>0</c:v>
                </c:pt>
                <c:pt idx="4">
                  <c:v>10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Causas de la PQRSD I Trimestre/26</a:t>
            </a:r>
          </a:p>
        </c:rich>
      </c:tx>
      <c:layout>
        <c:manualLayout>
          <c:xMode val="edge"/>
          <c:yMode val="edge"/>
          <c:x val="0.56335221820935422"/>
          <c:y val="1.54031252577294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6.520581802274715E-2"/>
          <c:y val="0.13877333041703122"/>
          <c:w val="0.45284711286089241"/>
          <c:h val="0.75474518810148727"/>
        </c:manualLayout>
      </c:layout>
      <c:pieChart>
        <c:varyColors val="1"/>
        <c:ser>
          <c:idx val="0"/>
          <c:order val="0"/>
          <c:tx>
            <c:strRef>
              <c:f>'CONSOLIDADO I TRIMESTRE'!$B$64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explosion val="35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1"/>
              <c:layout>
                <c:manualLayout>
                  <c:x val="1.8047289873649515E-3"/>
                  <c:y val="5.467516379730636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33818347563880624"/>
                  <c:y val="-0.1911086849242342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5069462813852376E-3"/>
                  <c:y val="4.95289382069252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016459313803648E-3"/>
                  <c:y val="-0.2085790877427979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8EB1A04B-83E8-46A6-A83F-97D91835F8F3}" type="CATEGORYNAME">
                      <a:rPr lang="en-US" sz="10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sz="1000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; </a:t>
                    </a:r>
                    <a:fld id="{B23A51D1-2B6F-483E-B282-A7F5A3900975}" type="VALUE">
                      <a:rPr lang="en-US" sz="1000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[VALOR]</a:t>
                    </a:fld>
                    <a:r>
                      <a:rPr lang="en-US" sz="1000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; </a:t>
                    </a:r>
                    <a:fld id="{D3D564C5-6847-4153-888E-C6799321459D}" type="PERCENTAGE">
                      <a:rPr lang="en-US" sz="1000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[PORCENTAJE]</a:t>
                    </a:fld>
                    <a:endParaRPr lang="en-US" sz="1000" baseline="0"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</c:rich>
              </c:tx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874898707284205"/>
                      <c:h val="0.16046868623456106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5"/>
              <c:layout>
                <c:manualLayout>
                  <c:x val="0.29955389246790837"/>
                  <c:y val="-0.262329061277561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4761261673686147E-2"/>
                  <c:y val="6.078449304340238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8.5895858135834786E-3"/>
                  <c:y val="1.3993069118652479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0.33113393970094235"/>
                  <c:y val="0.1670043665425332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.16226022303730941"/>
                  <c:y val="-2.954037582076806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'CONSOLIDADO I TRIMESTRE'!$A$65:$A$74</c:f>
              <c:strCache>
                <c:ptCount val="10"/>
                <c:pt idx="0">
                  <c:v>06.Lentitud en los procesos</c:v>
                </c:pt>
                <c:pt idx="1">
                  <c:v>05.Mala calidad del servicio</c:v>
                </c:pt>
                <c:pt idx="2">
                  <c:v>08.Dotación inadecuada/ ausencia de insumos</c:v>
                </c:pt>
                <c:pt idx="3">
                  <c:v>24.Solicitud incompleta y no procedente </c:v>
                </c:pt>
                <c:pt idx="4">
                  <c:v>13.Fallas en el tratamiento del paciente</c:v>
                </c:pt>
                <c:pt idx="5">
                  <c:v>20.Deterioro en las relaciones interpersonales en los trabajadores</c:v>
                </c:pt>
                <c:pt idx="6">
                  <c:v>16.Limitaciones en la información</c:v>
                </c:pt>
                <c:pt idx="7">
                  <c:v>Daños en infraestructura</c:v>
                </c:pt>
                <c:pt idx="8">
                  <c:v>09.Libre escogencia de la IPS</c:v>
                </c:pt>
                <c:pt idx="9">
                  <c:v>23.Restricción en el acceso a los servicios de salud.</c:v>
                </c:pt>
              </c:strCache>
            </c:strRef>
          </c:cat>
          <c:val>
            <c:numRef>
              <c:f>'CONSOLIDADO I TRIMESTRE'!$B$65:$B$74</c:f>
              <c:numCache>
                <c:formatCode>General</c:formatCode>
                <c:ptCount val="10"/>
                <c:pt idx="0">
                  <c:v>57</c:v>
                </c:pt>
                <c:pt idx="1">
                  <c:v>1</c:v>
                </c:pt>
                <c:pt idx="2">
                  <c:v>1</c:v>
                </c:pt>
                <c:pt idx="3">
                  <c:v>8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581535665069456"/>
          <c:y val="0.10696500936335226"/>
          <c:w val="0.34028368892655808"/>
          <c:h val="0.840279138808565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CAUSAS DE LA PQRSD Enero/26</a:t>
            </a:r>
          </a:p>
        </c:rich>
      </c:tx>
      <c:layout>
        <c:manualLayout>
          <c:xMode val="edge"/>
          <c:yMode val="edge"/>
          <c:x val="0.41116791347224674"/>
          <c:y val="3.3298647242455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'CONSOLIDADO I TRIMESTRE'!$J$5</c:f>
              <c:strCache>
                <c:ptCount val="1"/>
                <c:pt idx="0">
                  <c:v>TOTAL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dLbl>
              <c:idx val="0"/>
              <c:layout>
                <c:manualLayout>
                  <c:x val="-0.29833966758152314"/>
                  <c:y val="0.21574803149606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26718435742172797"/>
                  <c:y val="-5.823395904856325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9989880195199787E-2"/>
                  <c:y val="-3.406860600758247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15984378345768796"/>
                  <c:y val="2.143370996419410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'CONSOLIDADO I TRIMESTRE'!$I$6:$I$9</c:f>
              <c:strCache>
                <c:ptCount val="4"/>
                <c:pt idx="0">
                  <c:v>Deficiencias en normas de bioseguridad </c:v>
                </c:pt>
                <c:pt idx="1">
                  <c:v>Daños en infraestructura</c:v>
                </c:pt>
                <c:pt idx="2">
                  <c:v>Lentitud en los processos </c:v>
                </c:pt>
                <c:pt idx="3">
                  <c:v>Solicitud incompleta</c:v>
                </c:pt>
              </c:strCache>
            </c:strRef>
          </c:cat>
          <c:val>
            <c:numRef>
              <c:f>'CONSOLIDADO I TRIMESTRE'!$J$6:$J$9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21</c:v>
                </c:pt>
                <c:pt idx="3">
                  <c:v>2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130917030311508"/>
          <c:y val="0.3316109367702606"/>
          <c:w val="0.34248206056825392"/>
          <c:h val="0.46202266340016551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Priorizacion PQRSD según supersalud Enero/26</a:t>
            </a:r>
          </a:p>
        </c:rich>
      </c:tx>
      <c:layout>
        <c:manualLayout>
          <c:xMode val="edge"/>
          <c:yMode val="edge"/>
          <c:x val="0.17287598944591029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41941404199475063"/>
          <c:y val="0.16655110819480898"/>
          <c:w val="0.45284711286089241"/>
          <c:h val="0.75474518810148727"/>
        </c:manualLayout>
      </c:layout>
      <c:pieChart>
        <c:varyColors val="1"/>
        <c:ser>
          <c:idx val="0"/>
          <c:order val="0"/>
          <c:tx>
            <c:strRef>
              <c:f>'CONSOLIDADO I TRIMESTRE'!$D$5</c:f>
              <c:strCache>
                <c:ptCount val="1"/>
                <c:pt idx="0">
                  <c:v>TOTAL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0"/>
              <c:layout>
                <c:manualLayout>
                  <c:x val="-0.22409573473500516"/>
                  <c:y val="-0.189695610965296"/>
                </c:manualLayout>
              </c:layout>
              <c:dLblPos val="bestFit"/>
              <c:showLegendKey val="1"/>
              <c:showVal val="0"/>
              <c:showCatName val="1"/>
              <c:showSerName val="1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22388534546638122"/>
                  <c:y val="0.1917450422863808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181EE0D-742E-4F7E-8745-78BD4074F669}" type="CATEGORYNAME">
                      <a:rPr lang="en-US"/>
                      <a:pPr>
                        <a:defRPr/>
                      </a:pPr>
                      <a:t>[NOMBRE DE CATEGORÍA]</a:t>
                    </a:fld>
                    <a:r>
                      <a:rPr lang="en-US" baseline="0"/>
                      <a:t>; </a:t>
                    </a:r>
                    <a:fld id="{4FCA9A3C-6C0F-4909-974B-6D77B217C49A}" type="VALUE">
                      <a:rPr lang="en-US" baseline="0"/>
                      <a:pPr>
                        <a:defRPr/>
                      </a:pPr>
                      <a:t>[VALOR]</a:t>
                    </a:fld>
                    <a:r>
                      <a:rPr lang="en-US" baseline="0"/>
                      <a:t>; </a:t>
                    </a:r>
                    <a:fld id="{0C92A7F2-7323-403E-A9CE-C2C53BAA9374}" type="PERCENTAGE">
                      <a:rPr lang="en-US" b="0" baseline="0"/>
                      <a:pPr>
                        <a:defRPr/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1"/>
              <c:showVal val="0"/>
              <c:showCatName val="0"/>
              <c:showSerName val="1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46131898420349"/>
                      <c:h val="0.20544036162146395"/>
                    </c:manualLayout>
                  </c15:layout>
                  <c15:dlblFieldTable/>
                  <c15:showDataLabelsRange val="0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1"/>
            <c:showVal val="0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'CONSOLIDADO I TRIMESTRE'!$C$6:$C$7</c:f>
              <c:strCache>
                <c:ptCount val="2"/>
                <c:pt idx="0">
                  <c:v>Riesgo Simple </c:v>
                </c:pt>
                <c:pt idx="1">
                  <c:v>Riesgo Priorizado</c:v>
                </c:pt>
              </c:strCache>
            </c:strRef>
          </c:cat>
          <c:val>
            <c:numRef>
              <c:f>'CONSOLIDADO I TRIMESTRE'!$D$6:$D$7</c:f>
              <c:numCache>
                <c:formatCode>General</c:formatCode>
                <c:ptCount val="2"/>
                <c:pt idx="0">
                  <c:v>27</c:v>
                </c:pt>
                <c:pt idx="1">
                  <c:v>0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PQRSD POR SERVICIO.Febrero/26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'CONSOLIDADO I TRIMESTRE'!$B$14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0"/>
              <c:layout>
                <c:manualLayout>
                  <c:x val="-0.19336376643728281"/>
                  <c:y val="-8.333333333333332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9281742949099986"/>
                  <c:y val="-8.404527559055134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7322705809078909E-2"/>
                  <c:y val="-2.09313939924175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6.1606646010385138E-3"/>
                  <c:y val="7.64876786235053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7611552658193924"/>
                  <c:y val="9.894065325167684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'CONSOLIDADO I TRIMESTRE'!$A$15:$A$19</c:f>
              <c:strCache>
                <c:ptCount val="5"/>
                <c:pt idx="0">
                  <c:v>C. Externa especilizada </c:v>
                </c:pt>
                <c:pt idx="1">
                  <c:v>Ruta materna </c:v>
                </c:pt>
                <c:pt idx="2">
                  <c:v>Cirugia</c:v>
                </c:pt>
                <c:pt idx="3">
                  <c:v>Baja complejidad</c:v>
                </c:pt>
                <c:pt idx="4">
                  <c:v>Urgencias </c:v>
                </c:pt>
              </c:strCache>
            </c:strRef>
          </c:cat>
          <c:val>
            <c:numRef>
              <c:f>'CONSOLIDADO I TRIMESTRE'!$B$15:$B$19</c:f>
              <c:numCache>
                <c:formatCode>General</c:formatCode>
                <c:ptCount val="5"/>
                <c:pt idx="0">
                  <c:v>13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Causas de la PQRSD Febrero/26</a:t>
            </a:r>
          </a:p>
        </c:rich>
      </c:tx>
      <c:layout>
        <c:manualLayout>
          <c:xMode val="edge"/>
          <c:yMode val="edge"/>
          <c:x val="0.30212046964452272"/>
          <c:y val="2.66963292547274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'CONSOLIDADO I TRIMESTRE'!$J$14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dLbl>
              <c:idx val="0"/>
              <c:layout>
                <c:manualLayout>
                  <c:x val="-0.17651004686574678"/>
                  <c:y val="-0.115162583843686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512686744015505E-2"/>
                  <c:y val="-8.241360454943132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8292774908650486E-2"/>
                  <c:y val="-9.7732575094781936E-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8188517965040712"/>
                  <c:y val="0.1481758530183726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'CONSOLIDADO I TRIMESTRE'!$I$15:$I$18</c:f>
              <c:strCache>
                <c:ptCount val="4"/>
                <c:pt idx="0">
                  <c:v>06.Lentitud en los procesos</c:v>
                </c:pt>
                <c:pt idx="1">
                  <c:v>20.Deterioro en las relaciones interpersonales en los trabajadores</c:v>
                </c:pt>
                <c:pt idx="2">
                  <c:v>08.Dotación inadecuada/ ausencia de insumos</c:v>
                </c:pt>
                <c:pt idx="3">
                  <c:v>16.Limitaciones en la información</c:v>
                </c:pt>
              </c:strCache>
            </c:strRef>
          </c:cat>
          <c:val>
            <c:numRef>
              <c:f>'CONSOLIDADO I TRIMESTRE'!$J$15:$J$18</c:f>
              <c:numCache>
                <c:formatCode>General</c:formatCode>
                <c:ptCount val="4"/>
                <c:pt idx="0">
                  <c:v>14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Priorizacion Supersalud Febrero/26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'CONSOLIDADO I TRIMESTRE'!$D$14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1"/>
              <c:layout>
                <c:manualLayout>
                  <c:x val="-0.17393079897270908"/>
                  <c:y val="6.575880462105747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'CONSOLIDADO I TRIMESTRE'!$C$15:$C$16</c:f>
              <c:strCache>
                <c:ptCount val="2"/>
                <c:pt idx="0">
                  <c:v>Riesgo Simple </c:v>
                </c:pt>
                <c:pt idx="1">
                  <c:v>Riesgo Priorizado</c:v>
                </c:pt>
              </c:strCache>
            </c:strRef>
          </c:cat>
          <c:val>
            <c:numRef>
              <c:f>'CONSOLIDADO I TRIMESTRE'!$D$15:$D$16</c:f>
              <c:numCache>
                <c:formatCode>General</c:formatCode>
                <c:ptCount val="2"/>
                <c:pt idx="0">
                  <c:v>20</c:v>
                </c:pt>
                <c:pt idx="1">
                  <c:v>0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PQRSD POR SERVICIO . MARZO/26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1"/>
              <c:layout>
                <c:manualLayout>
                  <c:x val="9.4182195975503064E-2"/>
                  <c:y val="-5.9878283677918358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938713910761154E-2"/>
                  <c:y val="-7.6858469624423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3825021872265964E-2"/>
                  <c:y val="-1.519525378512619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060367454068136E-4"/>
                  <c:y val="9.6469704058372071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5.2852362204724404E-2"/>
                  <c:y val="6.14610189231427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.1121951006124234"/>
                  <c:y val="5.563059307777298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'CONSOLIDADO I TRIMESTRE'!$A$26:$A$32</c:f>
              <c:strCache>
                <c:ptCount val="6"/>
                <c:pt idx="0">
                  <c:v>c. externa especilizada </c:v>
                </c:pt>
                <c:pt idx="1">
                  <c:v>Hospitalizacion</c:v>
                </c:pt>
                <c:pt idx="2">
                  <c:v>Cirugia</c:v>
                </c:pt>
                <c:pt idx="3">
                  <c:v>Baja complejidad</c:v>
                </c:pt>
                <c:pt idx="4">
                  <c:v>Urgencias </c:v>
                </c:pt>
                <c:pt idx="5">
                  <c:v>Ruta Materna</c:v>
                </c:pt>
              </c:strCache>
            </c:strRef>
          </c:cat>
          <c:val>
            <c:numRef>
              <c:f>'CONSOLIDADO I TRIMESTRE'!$B$26:$B$32</c:f>
              <c:numCache>
                <c:formatCode>General</c:formatCode>
                <c:ptCount val="7"/>
                <c:pt idx="0">
                  <c:v>21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5</c:v>
                </c:pt>
                <c:pt idx="5">
                  <c:v>3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Priorizacion de la PQRSD por Supersalud Marzo/26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'CONSOLIDADO I TRIMESTRE'!$D$25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1"/>
              <c:layout>
                <c:manualLayout>
                  <c:x val="0.2087320647419072"/>
                  <c:y val="0.13005766009404202"/>
                </c:manualLayout>
              </c:layout>
              <c:dLblPos val="bestFit"/>
              <c:showLegendKey val="0"/>
              <c:showVal val="1"/>
              <c:showCatName val="1"/>
              <c:showSerName val="1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'CONSOLIDADO I TRIMESTRE'!$C$26:$C$27</c:f>
              <c:strCache>
                <c:ptCount val="2"/>
                <c:pt idx="0">
                  <c:v>SIMPLE:              </c:v>
                </c:pt>
                <c:pt idx="1">
                  <c:v>PRIORIZADO</c:v>
                </c:pt>
              </c:strCache>
            </c:strRef>
          </c:cat>
          <c:val>
            <c:numRef>
              <c:f>'CONSOLIDADO I TRIMESTRE'!$D$26:$D$27</c:f>
              <c:numCache>
                <c:formatCode>General</c:formatCode>
                <c:ptCount val="2"/>
                <c:pt idx="0">
                  <c:v>35</c:v>
                </c:pt>
                <c:pt idx="1">
                  <c:v>0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Causas de la PQRSD Marzo/26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582538545661935E-2"/>
          <c:y val="0.16832093330634723"/>
          <c:w val="0.58592928278197975"/>
          <c:h val="0.83167906669365277"/>
        </c:manualLayout>
      </c:layout>
      <c:pieChart>
        <c:varyColors val="1"/>
        <c:ser>
          <c:idx val="0"/>
          <c:order val="0"/>
          <c:tx>
            <c:strRef>
              <c:f>'CONSOLIDADO I TRIMESTRE'!$J$25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0"/>
              <c:layout>
                <c:manualLayout>
                  <c:x val="-0.17560148731408584"/>
                  <c:y val="0.1265115345037342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3332239720034997E-2"/>
                  <c:y val="-2.605537054362354E-2"/>
                </c:manualLayout>
              </c:layout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6.3319949846274065E-2"/>
                  <c:y val="-5.0229818604808303E-2"/>
                </c:manualLayout>
              </c:layout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9056923782244279E-2"/>
                      <c:h val="0.18456153224612204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0.12946825555177324"/>
                  <c:y val="3.4225862999464833E-2"/>
                </c:manualLayout>
              </c:layout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821206495522914"/>
                      <c:h val="0.15248131429572101"/>
                    </c:manualLayout>
                  </c15:layout>
                </c:ext>
              </c:extLst>
            </c:dLbl>
            <c:dLbl>
              <c:idx val="4"/>
              <c:layout>
                <c:manualLayout>
                  <c:x val="7.193293690550491E-4"/>
                  <c:y val="-7.580398621688296E-2"/>
                </c:manualLayout>
              </c:layout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883859561052332"/>
                      <c:h val="0.14363907506734158"/>
                    </c:manualLayout>
                  </c15:layout>
                </c:ext>
              </c:extLst>
            </c:dLbl>
            <c:dLbl>
              <c:idx val="5"/>
              <c:layout>
                <c:manualLayout>
                  <c:x val="-1.7185140516937914E-2"/>
                  <c:y val="3.9714397850626831E-2"/>
                </c:manualLayout>
              </c:layout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45350146197835"/>
                      <c:h val="0.227949996574113"/>
                    </c:manualLayout>
                  </c15:layout>
                </c:ext>
              </c:extLst>
            </c:dLbl>
            <c:dLbl>
              <c:idx val="6"/>
              <c:layout>
                <c:manualLayout>
                  <c:x val="-9.7820279127662668E-2"/>
                  <c:y val="2.9804901260252797E-2"/>
                </c:manualLayout>
              </c:layout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'CONSOLIDADO I TRIMESTRE'!$I$26:$I$32</c:f>
              <c:strCache>
                <c:ptCount val="7"/>
                <c:pt idx="0">
                  <c:v>06.Lentitud en los procesos</c:v>
                </c:pt>
                <c:pt idx="1">
                  <c:v>10.No aceptación de normas institucionales</c:v>
                </c:pt>
                <c:pt idx="2">
                  <c:v>14.Barreras en la atención</c:v>
                </c:pt>
                <c:pt idx="3">
                  <c:v>09.Libre escogencia de la IPS</c:v>
                </c:pt>
                <c:pt idx="4">
                  <c:v>13.Fallas en el tratamiento del paciente</c:v>
                </c:pt>
                <c:pt idx="5">
                  <c:v>15.Vulneración de los derechos</c:v>
                </c:pt>
                <c:pt idx="6">
                  <c:v>23.Restricción en el acceso a los servicios de salud.</c:v>
                </c:pt>
              </c:strCache>
            </c:strRef>
          </c:cat>
          <c:val>
            <c:numRef>
              <c:f>'CONSOLIDADO I TRIMESTRE'!$J$26:$J$32</c:f>
              <c:numCache>
                <c:formatCode>General</c:formatCode>
                <c:ptCount val="7"/>
                <c:pt idx="0">
                  <c:v>22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159186351706021"/>
          <c:y val="0.11841131581653325"/>
          <c:w val="0.35840813648293962"/>
          <c:h val="0.85673042191307924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13" Type="http://schemas.openxmlformats.org/officeDocument/2006/relationships/chart" Target="../charts/chart11.xml"/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12" Type="http://schemas.openxmlformats.org/officeDocument/2006/relationships/chart" Target="../charts/chart10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4.xml"/><Relationship Id="rId11" Type="http://schemas.openxmlformats.org/officeDocument/2006/relationships/chart" Target="../charts/chart9.xml"/><Relationship Id="rId5" Type="http://schemas.openxmlformats.org/officeDocument/2006/relationships/chart" Target="../charts/chart3.xml"/><Relationship Id="rId15" Type="http://schemas.openxmlformats.org/officeDocument/2006/relationships/chart" Target="../charts/chart13.xml"/><Relationship Id="rId10" Type="http://schemas.openxmlformats.org/officeDocument/2006/relationships/chart" Target="../charts/chart8.xml"/><Relationship Id="rId4" Type="http://schemas.openxmlformats.org/officeDocument/2006/relationships/chart" Target="../charts/chart2.xml"/><Relationship Id="rId9" Type="http://schemas.openxmlformats.org/officeDocument/2006/relationships/chart" Target="../charts/chart7.xml"/><Relationship Id="rId1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952500</xdr:colOff>
      <xdr:row>0</xdr:row>
      <xdr:rowOff>0</xdr:rowOff>
    </xdr:from>
    <xdr:ext cx="2763" cy="2373"/>
    <xdr:pic>
      <xdr:nvPicPr>
        <xdr:cNvPr id="2" name="1 Imagen" descr="Logo Final">
          <a:extLst>
            <a:ext uri="{FF2B5EF4-FFF2-40B4-BE49-F238E27FC236}">
              <a16:creationId xmlns:a16="http://schemas.microsoft.com/office/drawing/2014/main" xmlns="" id="{BB2D6D10-D6C7-410F-B01C-3EB8BCB5422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0"/>
          <a:ext cx="2763" cy="237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952500</xdr:colOff>
      <xdr:row>0</xdr:row>
      <xdr:rowOff>0</xdr:rowOff>
    </xdr:from>
    <xdr:ext cx="2763" cy="2373"/>
    <xdr:pic>
      <xdr:nvPicPr>
        <xdr:cNvPr id="3" name="1 Imagen" descr="Logo Final">
          <a:extLst>
            <a:ext uri="{FF2B5EF4-FFF2-40B4-BE49-F238E27FC236}">
              <a16:creationId xmlns:a16="http://schemas.microsoft.com/office/drawing/2014/main" xmlns="" id="{28111C17-C32A-443E-B9BF-5FD70D1A860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0"/>
          <a:ext cx="2763" cy="237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952500</xdr:colOff>
      <xdr:row>0</xdr:row>
      <xdr:rowOff>0</xdr:rowOff>
    </xdr:from>
    <xdr:ext cx="2763" cy="2373"/>
    <xdr:pic>
      <xdr:nvPicPr>
        <xdr:cNvPr id="4" name="1 Imagen" descr="Logo Final">
          <a:extLst>
            <a:ext uri="{FF2B5EF4-FFF2-40B4-BE49-F238E27FC236}">
              <a16:creationId xmlns:a16="http://schemas.microsoft.com/office/drawing/2014/main" xmlns="" id="{9BD6E5B5-99A1-4DDE-8104-061F2AFB8D3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0"/>
          <a:ext cx="2763" cy="237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371475</xdr:colOff>
      <xdr:row>0</xdr:row>
      <xdr:rowOff>0</xdr:rowOff>
    </xdr:from>
    <xdr:ext cx="701101" cy="638175"/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1475" y="0"/>
          <a:ext cx="701101" cy="638175"/>
        </a:xfrm>
        <a:prstGeom prst="rect">
          <a:avLst/>
        </a:prstGeom>
      </xdr:spPr>
    </xdr:pic>
    <xdr:clientData/>
  </xdr:oneCellAnchor>
  <xdr:twoCellAnchor>
    <xdr:from>
      <xdr:col>16</xdr:col>
      <xdr:colOff>11113</xdr:colOff>
      <xdr:row>0</xdr:row>
      <xdr:rowOff>30162</xdr:rowOff>
    </xdr:from>
    <xdr:to>
      <xdr:col>29</xdr:col>
      <xdr:colOff>406401</xdr:colOff>
      <xdr:row>6</xdr:row>
      <xdr:rowOff>96837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544512</xdr:colOff>
      <xdr:row>0</xdr:row>
      <xdr:rowOff>0</xdr:rowOff>
    </xdr:from>
    <xdr:to>
      <xdr:col>35</xdr:col>
      <xdr:colOff>63500</xdr:colOff>
      <xdr:row>6</xdr:row>
      <xdr:rowOff>66675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35</xdr:col>
      <xdr:colOff>171449</xdr:colOff>
      <xdr:row>0</xdr:row>
      <xdr:rowOff>0</xdr:rowOff>
    </xdr:from>
    <xdr:to>
      <xdr:col>39</xdr:col>
      <xdr:colOff>733424</xdr:colOff>
      <xdr:row>6</xdr:row>
      <xdr:rowOff>66675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61913</xdr:colOff>
      <xdr:row>13</xdr:row>
      <xdr:rowOff>23812</xdr:rowOff>
    </xdr:from>
    <xdr:to>
      <xdr:col>29</xdr:col>
      <xdr:colOff>457201</xdr:colOff>
      <xdr:row>17</xdr:row>
      <xdr:rowOff>261937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29</xdr:col>
      <xdr:colOff>690562</xdr:colOff>
      <xdr:row>12</xdr:row>
      <xdr:rowOff>328612</xdr:rowOff>
    </xdr:from>
    <xdr:to>
      <xdr:col>35</xdr:col>
      <xdr:colOff>520700</xdr:colOff>
      <xdr:row>17</xdr:row>
      <xdr:rowOff>223837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9525</xdr:colOff>
      <xdr:row>12</xdr:row>
      <xdr:rowOff>271462</xdr:rowOff>
    </xdr:from>
    <xdr:to>
      <xdr:col>40</xdr:col>
      <xdr:colOff>504825</xdr:colOff>
      <xdr:row>17</xdr:row>
      <xdr:rowOff>166687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</xdr:col>
      <xdr:colOff>90487</xdr:colOff>
      <xdr:row>23</xdr:row>
      <xdr:rowOff>414336</xdr:rowOff>
    </xdr:from>
    <xdr:to>
      <xdr:col>30</xdr:col>
      <xdr:colOff>433387</xdr:colOff>
      <xdr:row>30</xdr:row>
      <xdr:rowOff>685800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30</xdr:col>
      <xdr:colOff>719137</xdr:colOff>
      <xdr:row>23</xdr:row>
      <xdr:rowOff>404811</xdr:rowOff>
    </xdr:from>
    <xdr:to>
      <xdr:col>36</xdr:col>
      <xdr:colOff>719137</xdr:colOff>
      <xdr:row>30</xdr:row>
      <xdr:rowOff>704850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37</xdr:col>
      <xdr:colOff>128586</xdr:colOff>
      <xdr:row>24</xdr:row>
      <xdr:rowOff>23810</xdr:rowOff>
    </xdr:from>
    <xdr:to>
      <xdr:col>45</xdr:col>
      <xdr:colOff>63500</xdr:colOff>
      <xdr:row>30</xdr:row>
      <xdr:rowOff>714374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28574</xdr:colOff>
      <xdr:row>38</xdr:row>
      <xdr:rowOff>23812</xdr:rowOff>
    </xdr:from>
    <xdr:to>
      <xdr:col>9</xdr:col>
      <xdr:colOff>253999</xdr:colOff>
      <xdr:row>48</xdr:row>
      <xdr:rowOff>147637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4762</xdr:colOff>
      <xdr:row>49</xdr:row>
      <xdr:rowOff>147637</xdr:rowOff>
    </xdr:from>
    <xdr:to>
      <xdr:col>10</xdr:col>
      <xdr:colOff>482600</xdr:colOff>
      <xdr:row>63</xdr:row>
      <xdr:rowOff>0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263525</xdr:colOff>
      <xdr:row>37</xdr:row>
      <xdr:rowOff>185737</xdr:rowOff>
    </xdr:from>
    <xdr:to>
      <xdr:col>28</xdr:col>
      <xdr:colOff>482600</xdr:colOff>
      <xdr:row>46</xdr:row>
      <xdr:rowOff>285750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</xdr:col>
      <xdr:colOff>165100</xdr:colOff>
      <xdr:row>63</xdr:row>
      <xdr:rowOff>261936</xdr:rowOff>
    </xdr:from>
    <xdr:to>
      <xdr:col>14</xdr:col>
      <xdr:colOff>0</xdr:colOff>
      <xdr:row>80</xdr:row>
      <xdr:rowOff>177800</xdr:rowOff>
    </xdr:to>
    <xdr:graphicFrame macro="">
      <xdr:nvGraphicFramePr>
        <xdr:cNvPr id="18" name="Gráfico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D/BD%202019/cmd/SIAU/4.%201%20CALIDAD%202026/CONSOLIDADO%20PQRSDF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D/BD%202019/cmd/SIAU/INFORMACION%20CALIDAD%202024/INFORME%20PQRSD/PQRSDF%20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QRSD ENERO 2026 "/>
      <sheetName val="PQRSDF FEBRERO-26"/>
      <sheetName val="PQRSDF MARZO-26"/>
      <sheetName val="CONSOLIDADO I TRIMESTRE"/>
      <sheetName val="PQRSD ABRIL 26 "/>
      <sheetName val="PQRSD MAYO 26"/>
      <sheetName val="PQRSDF JUNIO-26"/>
      <sheetName val="CONSOLIDADO II TRIMESTRE (2)"/>
      <sheetName val="PQRSDF JULIO-26"/>
      <sheetName val="PQRSDF AGOSTO-26"/>
      <sheetName val="PQRSDF SEPTIEMBRE -26 "/>
      <sheetName val="CONSOLIDADO III TRIMESTRE"/>
      <sheetName val="PQRSDF OCTUBRE  -26 "/>
      <sheetName val="PQRSD NOVIEMBRE 26"/>
      <sheetName val="PQRSD DICIEMBRE 26"/>
      <sheetName val="CONSOLIDADO IV TRIMESTRE "/>
      <sheetName val="CONSOLIDADO TOTAL 2026"/>
      <sheetName val="convenciones (2)"/>
    </sheetNames>
    <sheetDataSet>
      <sheetData sheetId="0"/>
      <sheetData sheetId="1"/>
      <sheetData sheetId="2"/>
      <sheetData sheetId="3">
        <row r="5">
          <cell r="B5" t="str">
            <v>TOTAL</v>
          </cell>
          <cell r="D5" t="str">
            <v xml:space="preserve">TOTAL </v>
          </cell>
          <cell r="J5" t="str">
            <v xml:space="preserve">TOTAL </v>
          </cell>
        </row>
        <row r="6">
          <cell r="A6" t="str">
            <v xml:space="preserve">C. Externa especilizada </v>
          </cell>
          <cell r="B6">
            <v>17</v>
          </cell>
          <cell r="C6" t="str">
            <v xml:space="preserve">Riesgo Simple </v>
          </cell>
          <cell r="D6">
            <v>27</v>
          </cell>
          <cell r="I6" t="str">
            <v xml:space="preserve">Deficiencias en normas de bioseguridad </v>
          </cell>
          <cell r="J6">
            <v>1</v>
          </cell>
        </row>
        <row r="7">
          <cell r="A7" t="str">
            <v>Hospitalizacion</v>
          </cell>
          <cell r="B7">
            <v>2</v>
          </cell>
          <cell r="C7" t="str">
            <v>Riesgo Priorizado</v>
          </cell>
          <cell r="D7">
            <v>0</v>
          </cell>
          <cell r="I7" t="str">
            <v>Daños en infraestructura</v>
          </cell>
          <cell r="J7">
            <v>1</v>
          </cell>
        </row>
        <row r="8">
          <cell r="A8" t="str">
            <v xml:space="preserve">Cirugia </v>
          </cell>
          <cell r="B8">
            <v>4</v>
          </cell>
          <cell r="I8" t="str">
            <v xml:space="preserve">Lentitud en los processos </v>
          </cell>
          <cell r="J8">
            <v>21</v>
          </cell>
        </row>
        <row r="9">
          <cell r="I9" t="str">
            <v>Solicitud incompleta</v>
          </cell>
          <cell r="J9">
            <v>2</v>
          </cell>
        </row>
        <row r="14">
          <cell r="B14" t="str">
            <v>TOTAL</v>
          </cell>
          <cell r="D14" t="str">
            <v>TOTAL</v>
          </cell>
          <cell r="J14" t="str">
            <v>TOTAL</v>
          </cell>
        </row>
        <row r="15">
          <cell r="A15" t="str">
            <v xml:space="preserve">C. Externa especilizada </v>
          </cell>
          <cell r="B15">
            <v>13</v>
          </cell>
          <cell r="C15" t="str">
            <v xml:space="preserve">Riesgo Simple </v>
          </cell>
          <cell r="D15">
            <v>20</v>
          </cell>
          <cell r="I15" t="str">
            <v>06.Lentitud en los procesos</v>
          </cell>
          <cell r="J15">
            <v>14</v>
          </cell>
        </row>
        <row r="16">
          <cell r="A16" t="str">
            <v xml:space="preserve">Ruta materna </v>
          </cell>
          <cell r="B16">
            <v>1</v>
          </cell>
          <cell r="C16" t="str">
            <v>Riesgo Priorizado</v>
          </cell>
          <cell r="D16">
            <v>0</v>
          </cell>
          <cell r="I16" t="str">
            <v>20.Deterioro en las relaciones interpersonales en los trabajadores</v>
          </cell>
          <cell r="J16">
            <v>1</v>
          </cell>
        </row>
        <row r="17">
          <cell r="A17" t="str">
            <v>Cirugia</v>
          </cell>
          <cell r="B17">
            <v>2</v>
          </cell>
          <cell r="I17" t="str">
            <v>08.Dotación inadecuada/ ausencia de insumos</v>
          </cell>
          <cell r="J17">
            <v>1</v>
          </cell>
        </row>
        <row r="18">
          <cell r="A18" t="str">
            <v>Baja complejidad</v>
          </cell>
          <cell r="B18">
            <v>1</v>
          </cell>
          <cell r="I18" t="str">
            <v>16.Limitaciones en la información</v>
          </cell>
          <cell r="J18">
            <v>1</v>
          </cell>
        </row>
        <row r="19">
          <cell r="A19" t="str">
            <v xml:space="preserve">Urgencias </v>
          </cell>
          <cell r="B19">
            <v>3</v>
          </cell>
        </row>
        <row r="25">
          <cell r="D25" t="str">
            <v>TOTAL</v>
          </cell>
          <cell r="J25" t="str">
            <v>TOTAL</v>
          </cell>
        </row>
        <row r="26">
          <cell r="A26" t="str">
            <v xml:space="preserve">c. externa especilizada </v>
          </cell>
          <cell r="B26">
            <v>21</v>
          </cell>
          <cell r="C26" t="str">
            <v xml:space="preserve">SIMPLE:              </v>
          </cell>
          <cell r="D26">
            <v>35</v>
          </cell>
          <cell r="I26" t="str">
            <v>06.Lentitud en los procesos</v>
          </cell>
          <cell r="J26">
            <v>22</v>
          </cell>
        </row>
        <row r="27">
          <cell r="A27" t="str">
            <v>Hospitalizacion</v>
          </cell>
          <cell r="B27">
            <v>2</v>
          </cell>
          <cell r="C27" t="str">
            <v>PRIORIZADO</v>
          </cell>
          <cell r="D27">
            <v>0</v>
          </cell>
          <cell r="I27" t="str">
            <v>10.No aceptación de normas institucionales</v>
          </cell>
          <cell r="J27">
            <v>3</v>
          </cell>
        </row>
        <row r="28">
          <cell r="A28" t="str">
            <v>Cirugia</v>
          </cell>
          <cell r="B28">
            <v>3</v>
          </cell>
          <cell r="I28" t="str">
            <v>14.Barreras en la atención</v>
          </cell>
          <cell r="J28">
            <v>1</v>
          </cell>
        </row>
        <row r="29">
          <cell r="A29" t="str">
            <v>Baja complejidad</v>
          </cell>
          <cell r="B29">
            <v>1</v>
          </cell>
          <cell r="I29" t="str">
            <v>09.Libre escogencia de la IPS</v>
          </cell>
          <cell r="J29">
            <v>2</v>
          </cell>
        </row>
        <row r="30">
          <cell r="A30" t="str">
            <v xml:space="preserve">Urgencias </v>
          </cell>
          <cell r="B30">
            <v>5</v>
          </cell>
          <cell r="I30" t="str">
            <v>13.Fallas en el tratamiento del paciente</v>
          </cell>
          <cell r="J30">
            <v>1</v>
          </cell>
        </row>
        <row r="31">
          <cell r="A31" t="str">
            <v>Ruta Materna</v>
          </cell>
          <cell r="B31">
            <v>3</v>
          </cell>
          <cell r="I31" t="str">
            <v>15.Vulneración de los derechos</v>
          </cell>
          <cell r="J31">
            <v>1</v>
          </cell>
        </row>
        <row r="32">
          <cell r="I32" t="str">
            <v>23.Restricción en el acceso a los servicios de salud.</v>
          </cell>
          <cell r="J32">
            <v>1</v>
          </cell>
        </row>
        <row r="39">
          <cell r="B39" t="str">
            <v>TOTAL</v>
          </cell>
          <cell r="L39" t="str">
            <v>TOTAL</v>
          </cell>
        </row>
        <row r="40">
          <cell r="A40" t="str">
            <v xml:space="preserve">C. Externa especilizada </v>
          </cell>
          <cell r="B40">
            <v>51</v>
          </cell>
          <cell r="K40" t="str">
            <v>0 DIAS</v>
          </cell>
          <cell r="L40">
            <v>63</v>
          </cell>
        </row>
        <row r="41">
          <cell r="A41" t="str">
            <v>Hospitalizacion</v>
          </cell>
          <cell r="B41">
            <v>4</v>
          </cell>
          <cell r="K41" t="str">
            <v>1 DIA</v>
          </cell>
          <cell r="L41">
            <v>9</v>
          </cell>
        </row>
        <row r="42">
          <cell r="A42" t="str">
            <v>Cirugia</v>
          </cell>
          <cell r="B42">
            <v>9</v>
          </cell>
          <cell r="K42" t="str">
            <v>2 DIAS</v>
          </cell>
          <cell r="L42">
            <v>0</v>
          </cell>
        </row>
        <row r="43">
          <cell r="A43" t="str">
            <v xml:space="preserve">Terapias  </v>
          </cell>
          <cell r="B43">
            <v>0</v>
          </cell>
          <cell r="K43" t="str">
            <v>3 DIAS</v>
          </cell>
          <cell r="L43">
            <v>0</v>
          </cell>
        </row>
        <row r="44">
          <cell r="A44" t="str">
            <v xml:space="preserve">Urgencias </v>
          </cell>
          <cell r="B44">
            <v>8</v>
          </cell>
          <cell r="K44" t="str">
            <v>MAS DE 4 DIAS</v>
          </cell>
          <cell r="L44">
            <v>10</v>
          </cell>
        </row>
        <row r="45">
          <cell r="A45" t="str">
            <v>Baja complejidad</v>
          </cell>
          <cell r="B45">
            <v>4</v>
          </cell>
        </row>
        <row r="46">
          <cell r="A46" t="str">
            <v>Ruta Materna</v>
          </cell>
          <cell r="B46">
            <v>4</v>
          </cell>
        </row>
        <row r="47">
          <cell r="A47" t="str">
            <v>IMAGEN DX</v>
          </cell>
          <cell r="B47">
            <v>2</v>
          </cell>
        </row>
        <row r="50">
          <cell r="B50" t="str">
            <v>TOTAL</v>
          </cell>
        </row>
        <row r="51">
          <cell r="A51" t="str">
            <v>Dusakawi</v>
          </cell>
          <cell r="B51">
            <v>3</v>
          </cell>
        </row>
        <row r="52">
          <cell r="A52" t="str">
            <v>Nueva Eps</v>
          </cell>
          <cell r="B52">
            <v>17</v>
          </cell>
        </row>
        <row r="53">
          <cell r="A53" t="str">
            <v xml:space="preserve">Sanitas </v>
          </cell>
          <cell r="B53">
            <v>11</v>
          </cell>
        </row>
        <row r="54">
          <cell r="A54" t="str">
            <v>OTRAS EAPB</v>
          </cell>
          <cell r="B54">
            <v>4</v>
          </cell>
        </row>
        <row r="55">
          <cell r="A55" t="str">
            <v>Anaswayuu</v>
          </cell>
          <cell r="B55">
            <v>1</v>
          </cell>
        </row>
        <row r="56">
          <cell r="A56" t="str">
            <v>Cajacopi</v>
          </cell>
          <cell r="B56">
            <v>45</v>
          </cell>
        </row>
        <row r="57">
          <cell r="A57" t="str">
            <v xml:space="preserve">COLSANITAS </v>
          </cell>
          <cell r="B57">
            <v>1</v>
          </cell>
        </row>
        <row r="64">
          <cell r="B64" t="str">
            <v>Total</v>
          </cell>
        </row>
        <row r="65">
          <cell r="A65" t="str">
            <v>06.Lentitud en los procesos</v>
          </cell>
          <cell r="B65">
            <v>57</v>
          </cell>
        </row>
        <row r="66">
          <cell r="A66" t="str">
            <v>05.Mala calidad del servicio</v>
          </cell>
          <cell r="B66">
            <v>1</v>
          </cell>
        </row>
        <row r="67">
          <cell r="A67" t="str">
            <v>08.Dotación inadecuada/ ausencia de insumos</v>
          </cell>
          <cell r="B67">
            <v>1</v>
          </cell>
        </row>
        <row r="68">
          <cell r="A68" t="str">
            <v xml:space="preserve">24.Solicitud incompleta y no procedente </v>
          </cell>
          <cell r="B68">
            <v>8</v>
          </cell>
        </row>
        <row r="69">
          <cell r="A69" t="str">
            <v>13.Fallas en el tratamiento del paciente</v>
          </cell>
          <cell r="B69">
            <v>1</v>
          </cell>
        </row>
        <row r="70">
          <cell r="A70" t="str">
            <v>20.Deterioro en las relaciones interpersonales en los trabajadores</v>
          </cell>
          <cell r="B70">
            <v>1</v>
          </cell>
        </row>
        <row r="71">
          <cell r="A71" t="str">
            <v>16.Limitaciones en la información</v>
          </cell>
          <cell r="B71">
            <v>2</v>
          </cell>
        </row>
        <row r="72">
          <cell r="A72" t="str">
            <v>Daños en infraestructura</v>
          </cell>
          <cell r="B72">
            <v>1</v>
          </cell>
        </row>
        <row r="73">
          <cell r="A73" t="str">
            <v>09.Libre escogencia de la IPS</v>
          </cell>
          <cell r="B73">
            <v>2</v>
          </cell>
        </row>
        <row r="74">
          <cell r="A74" t="str">
            <v>23.Restricción en el acceso a los servicios de salud.</v>
          </cell>
          <cell r="B74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QRS ENERO-2024"/>
      <sheetName val="PQRS FEBRERO 2024"/>
      <sheetName val="PQRS MARZO 2024"/>
      <sheetName val="PQRS ABRIL 2024  (2)"/>
      <sheetName val="PQRS MAYO 2024  (2)"/>
      <sheetName val="PQRS JUNIO 2024 "/>
      <sheetName val="CONSOLIDADO II TRIMESTRE (4)"/>
      <sheetName val="PQRS JULIO  2024  (2)"/>
      <sheetName val="PQRS AGOSTO  2024  (2)"/>
      <sheetName val="PQRSD SEPTIEMBRE-24 (2)"/>
      <sheetName val="CONSOLIDADO III TRIMESTRE (7)"/>
      <sheetName val="PQRSDF OCTUBRE-24"/>
      <sheetName val="PQRSD NOVIEMBRE-24 (2)"/>
      <sheetName val="PQRSD DICIEMBRE-24"/>
      <sheetName val="CONSOLIDADO IV TRIMESTRE (5)"/>
      <sheetName val="Consolidado Resultados (2)"/>
      <sheetName val="convenc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S80"/>
  <sheetViews>
    <sheetView tabSelected="1" topLeftCell="A13" zoomScale="60" zoomScaleNormal="60" workbookViewId="0">
      <selection activeCell="P84" sqref="P84"/>
    </sheetView>
  </sheetViews>
  <sheetFormatPr baseColWidth="10" defaultRowHeight="15" x14ac:dyDescent="0.25"/>
  <cols>
    <col min="1" max="1" width="17.140625" customWidth="1"/>
    <col min="2" max="2" width="10.140625" customWidth="1"/>
    <col min="3" max="3" width="12" customWidth="1"/>
    <col min="4" max="4" width="8.5703125" customWidth="1"/>
    <col min="5" max="5" width="13.140625" customWidth="1"/>
    <col min="6" max="6" width="8.7109375" customWidth="1"/>
    <col min="7" max="7" width="15.28515625" customWidth="1"/>
    <col min="8" max="8" width="8.85546875" customWidth="1"/>
    <col min="9" max="9" width="21" customWidth="1"/>
    <col min="10" max="10" width="8" customWidth="1"/>
    <col min="11" max="12" width="9.140625" customWidth="1"/>
    <col min="13" max="13" width="10.7109375" customWidth="1"/>
    <col min="14" max="14" width="9" customWidth="1"/>
    <col min="15" max="15" width="13.5703125" customWidth="1"/>
    <col min="16" max="16" width="10.5703125" customWidth="1"/>
    <col min="17" max="24" width="11.42578125" hidden="1" customWidth="1"/>
    <col min="25" max="25" width="4.5703125" customWidth="1"/>
    <col min="26" max="26" width="13.140625" customWidth="1"/>
  </cols>
  <sheetData>
    <row r="1" spans="1:40" ht="50.25" customHeight="1" x14ac:dyDescent="0.25">
      <c r="A1" s="1"/>
      <c r="B1" s="2"/>
      <c r="C1" s="2"/>
      <c r="D1" s="2"/>
      <c r="E1" s="2"/>
      <c r="F1" s="3" t="s">
        <v>0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5"/>
    </row>
    <row r="2" spans="1:40" ht="3.75" hidden="1" customHeight="1" x14ac:dyDescent="0.25">
      <c r="A2" s="6"/>
      <c r="B2" s="7"/>
      <c r="C2" s="7"/>
      <c r="D2" s="7"/>
      <c r="E2" s="7"/>
      <c r="F2" s="8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10"/>
    </row>
    <row r="3" spans="1:40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40" ht="26.25" customHeight="1" x14ac:dyDescent="0.25">
      <c r="A4" s="12" t="s">
        <v>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4"/>
      <c r="Q4" s="11"/>
      <c r="R4" s="11"/>
      <c r="S4" s="11"/>
      <c r="T4" s="11"/>
      <c r="U4" s="11"/>
      <c r="V4" s="11"/>
      <c r="W4" s="11"/>
      <c r="X4" s="11"/>
    </row>
    <row r="5" spans="1:40" ht="84" x14ac:dyDescent="0.25">
      <c r="A5" s="15" t="s">
        <v>2</v>
      </c>
      <c r="B5" s="15" t="s">
        <v>3</v>
      </c>
      <c r="C5" s="16" t="s">
        <v>4</v>
      </c>
      <c r="D5" s="16" t="s">
        <v>5</v>
      </c>
      <c r="E5" s="15" t="s">
        <v>6</v>
      </c>
      <c r="F5" s="15" t="s">
        <v>5</v>
      </c>
      <c r="G5" s="16" t="s">
        <v>7</v>
      </c>
      <c r="H5" s="16" t="s">
        <v>5</v>
      </c>
      <c r="I5" s="15" t="s">
        <v>8</v>
      </c>
      <c r="J5" s="15" t="s">
        <v>5</v>
      </c>
      <c r="K5" s="16" t="s">
        <v>9</v>
      </c>
      <c r="L5" s="16" t="s">
        <v>5</v>
      </c>
      <c r="M5" s="15" t="s">
        <v>10</v>
      </c>
      <c r="N5" s="15" t="s">
        <v>5</v>
      </c>
      <c r="O5" s="16" t="s">
        <v>11</v>
      </c>
      <c r="P5" s="16" t="s">
        <v>12</v>
      </c>
      <c r="Q5" s="11"/>
      <c r="R5" s="11"/>
      <c r="S5" s="11"/>
      <c r="T5" s="11"/>
      <c r="U5" s="11"/>
      <c r="V5" s="11"/>
      <c r="W5" s="11"/>
      <c r="X5" s="11"/>
    </row>
    <row r="6" spans="1:40" ht="36" x14ac:dyDescent="0.25">
      <c r="A6" s="17" t="s">
        <v>13</v>
      </c>
      <c r="B6" s="18">
        <v>17</v>
      </c>
      <c r="C6" s="19" t="s">
        <v>14</v>
      </c>
      <c r="D6" s="20">
        <v>27</v>
      </c>
      <c r="E6" s="17" t="s">
        <v>15</v>
      </c>
      <c r="F6" s="18">
        <v>21</v>
      </c>
      <c r="G6" s="21" t="s">
        <v>16</v>
      </c>
      <c r="H6" s="22">
        <v>6</v>
      </c>
      <c r="I6" s="23" t="s">
        <v>17</v>
      </c>
      <c r="J6" s="15">
        <v>1</v>
      </c>
      <c r="K6" s="19" t="s">
        <v>18</v>
      </c>
      <c r="L6" s="24">
        <v>1</v>
      </c>
      <c r="M6" s="23" t="s">
        <v>19</v>
      </c>
      <c r="N6" s="15">
        <v>3</v>
      </c>
      <c r="O6" s="21" t="s">
        <v>20</v>
      </c>
      <c r="P6" s="16">
        <v>4</v>
      </c>
      <c r="Q6" s="11"/>
      <c r="R6" s="11"/>
      <c r="S6" s="11"/>
      <c r="T6" s="11"/>
      <c r="U6" s="11"/>
      <c r="V6" s="11"/>
      <c r="W6" s="11"/>
      <c r="X6" s="11"/>
    </row>
    <row r="7" spans="1:40" ht="28.5" x14ac:dyDescent="0.25">
      <c r="A7" s="17" t="s">
        <v>21</v>
      </c>
      <c r="B7" s="18">
        <v>2</v>
      </c>
      <c r="C7" s="19" t="s">
        <v>22</v>
      </c>
      <c r="D7" s="20">
        <v>0</v>
      </c>
      <c r="E7" s="17" t="s">
        <v>23</v>
      </c>
      <c r="F7" s="18">
        <v>2</v>
      </c>
      <c r="G7" s="19" t="s">
        <v>24</v>
      </c>
      <c r="H7" s="22">
        <v>21</v>
      </c>
      <c r="I7" s="23" t="s">
        <v>25</v>
      </c>
      <c r="J7" s="15">
        <v>1</v>
      </c>
      <c r="K7" s="21" t="s">
        <v>26</v>
      </c>
      <c r="L7" s="24"/>
      <c r="M7" s="23" t="s">
        <v>27</v>
      </c>
      <c r="N7" s="15">
        <v>24</v>
      </c>
      <c r="O7" s="21" t="s">
        <v>28</v>
      </c>
      <c r="P7" s="16">
        <v>23</v>
      </c>
      <c r="Q7" s="11"/>
      <c r="R7" s="11"/>
      <c r="S7" s="11"/>
      <c r="T7" s="11"/>
      <c r="U7" s="11"/>
      <c r="V7" s="11"/>
      <c r="W7" s="11"/>
      <c r="X7" s="11"/>
    </row>
    <row r="8" spans="1:40" ht="24" x14ac:dyDescent="0.25">
      <c r="A8" s="17" t="s">
        <v>29</v>
      </c>
      <c r="B8" s="18">
        <v>4</v>
      </c>
      <c r="C8" s="19"/>
      <c r="D8" s="19"/>
      <c r="E8" s="17" t="s">
        <v>30</v>
      </c>
      <c r="F8" s="18">
        <v>3</v>
      </c>
      <c r="G8" s="22"/>
      <c r="H8" s="21"/>
      <c r="I8" s="23" t="s">
        <v>31</v>
      </c>
      <c r="J8" s="15">
        <v>21</v>
      </c>
      <c r="K8" s="21"/>
      <c r="L8" s="25"/>
      <c r="M8" s="23"/>
      <c r="N8" s="15"/>
      <c r="O8" s="21"/>
      <c r="P8" s="16"/>
      <c r="Q8" s="11"/>
      <c r="R8" s="11"/>
      <c r="S8" s="11"/>
      <c r="T8" s="11"/>
      <c r="U8" s="11"/>
      <c r="V8" s="11"/>
      <c r="W8" s="11"/>
      <c r="X8" s="11"/>
      <c r="Z8" s="26" t="s">
        <v>32</v>
      </c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</row>
    <row r="9" spans="1:40" ht="15" customHeight="1" x14ac:dyDescent="0.25">
      <c r="A9" s="27" t="s">
        <v>33</v>
      </c>
      <c r="B9" s="15">
        <v>2</v>
      </c>
      <c r="C9" s="19"/>
      <c r="D9" s="19"/>
      <c r="E9" s="17" t="s">
        <v>34</v>
      </c>
      <c r="F9" s="15">
        <v>1</v>
      </c>
      <c r="G9" s="28"/>
      <c r="H9" s="21"/>
      <c r="I9" s="29" t="s">
        <v>35</v>
      </c>
      <c r="J9" s="15">
        <v>2</v>
      </c>
      <c r="K9" s="21"/>
      <c r="L9" s="25"/>
      <c r="M9" s="23"/>
      <c r="N9" s="30"/>
      <c r="O9" s="21"/>
      <c r="P9" s="16"/>
      <c r="Q9" s="11"/>
      <c r="R9" s="11"/>
      <c r="S9" s="11"/>
      <c r="T9" s="11"/>
      <c r="U9" s="11"/>
      <c r="V9" s="11"/>
      <c r="W9" s="11"/>
      <c r="X9" s="11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</row>
    <row r="10" spans="1:40" x14ac:dyDescent="0.25">
      <c r="A10" s="27" t="s">
        <v>36</v>
      </c>
      <c r="B10" s="31">
        <v>2</v>
      </c>
      <c r="C10" s="19"/>
      <c r="D10" s="19"/>
      <c r="E10" s="17"/>
      <c r="F10" s="15"/>
      <c r="G10" s="28"/>
      <c r="H10" s="21"/>
      <c r="I10" s="23" t="s">
        <v>37</v>
      </c>
      <c r="J10" s="15">
        <v>1</v>
      </c>
      <c r="K10" s="21"/>
      <c r="L10" s="25"/>
      <c r="M10" s="23"/>
      <c r="N10" s="30"/>
      <c r="O10" s="21"/>
      <c r="P10" s="16"/>
      <c r="Q10" s="11"/>
      <c r="R10" s="11"/>
      <c r="S10" s="11"/>
      <c r="T10" s="11"/>
      <c r="U10" s="11"/>
      <c r="V10" s="11"/>
      <c r="W10" s="11"/>
      <c r="X10" s="11"/>
    </row>
    <row r="11" spans="1:40" ht="36" x14ac:dyDescent="0.25">
      <c r="A11" s="27"/>
      <c r="B11" s="31"/>
      <c r="C11" s="19"/>
      <c r="D11" s="19"/>
      <c r="E11" s="17"/>
      <c r="F11" s="15"/>
      <c r="G11" s="28"/>
      <c r="H11" s="21"/>
      <c r="I11" s="23" t="s">
        <v>38</v>
      </c>
      <c r="J11" s="15">
        <v>1</v>
      </c>
      <c r="K11" s="21"/>
      <c r="L11" s="25"/>
      <c r="M11" s="23"/>
      <c r="N11" s="30"/>
      <c r="O11" s="21"/>
      <c r="P11" s="16"/>
      <c r="Q11" s="11"/>
      <c r="R11" s="11"/>
      <c r="S11" s="11"/>
      <c r="T11" s="11"/>
      <c r="U11" s="11"/>
      <c r="V11" s="11"/>
      <c r="W11" s="11"/>
      <c r="X11" s="11"/>
    </row>
    <row r="12" spans="1:40" ht="21.75" customHeight="1" x14ac:dyDescent="0.25">
      <c r="A12" s="32" t="s">
        <v>3</v>
      </c>
      <c r="B12" s="33">
        <f>SUM(B6:B10)</f>
        <v>27</v>
      </c>
      <c r="C12" s="33"/>
      <c r="D12" s="33">
        <f>SUM(D6:D10)</f>
        <v>27</v>
      </c>
      <c r="E12" s="33"/>
      <c r="F12" s="33">
        <f t="shared" ref="F12" si="0">SUM(D12:E12)</f>
        <v>27</v>
      </c>
      <c r="G12" s="34"/>
      <c r="H12" s="33">
        <f>SUM(H6:H11)</f>
        <v>27</v>
      </c>
      <c r="I12" s="34"/>
      <c r="J12" s="33">
        <f>SUM(J6:J11)</f>
        <v>27</v>
      </c>
      <c r="K12" s="35"/>
      <c r="L12" s="35">
        <f>SUM(L6:L10)</f>
        <v>1</v>
      </c>
      <c r="M12" s="35"/>
      <c r="N12" s="35">
        <f>SUM(N6:N10)</f>
        <v>27</v>
      </c>
      <c r="O12" s="36"/>
      <c r="P12" s="37">
        <f>SUM(P6:P10)</f>
        <v>27</v>
      </c>
      <c r="Q12" s="11"/>
      <c r="R12" s="11"/>
      <c r="S12" s="11"/>
      <c r="T12" s="11"/>
      <c r="U12" s="11"/>
      <c r="V12" s="11"/>
      <c r="W12" s="11"/>
      <c r="X12" s="11"/>
    </row>
    <row r="13" spans="1:40" ht="27" customHeight="1" x14ac:dyDescent="0.25">
      <c r="A13" s="12" t="s">
        <v>39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4"/>
      <c r="Q13" s="11"/>
      <c r="R13" s="11"/>
      <c r="S13" s="11"/>
      <c r="T13" s="11"/>
      <c r="U13" s="11"/>
      <c r="V13" s="11"/>
      <c r="W13" s="11"/>
      <c r="X13" s="11"/>
    </row>
    <row r="14" spans="1:40" ht="84" x14ac:dyDescent="0.25">
      <c r="A14" s="15" t="s">
        <v>2</v>
      </c>
      <c r="B14" s="15" t="s">
        <v>3</v>
      </c>
      <c r="C14" s="16" t="s">
        <v>4</v>
      </c>
      <c r="D14" s="16" t="s">
        <v>3</v>
      </c>
      <c r="E14" s="15" t="s">
        <v>6</v>
      </c>
      <c r="F14" s="15" t="s">
        <v>5</v>
      </c>
      <c r="G14" s="16" t="s">
        <v>7</v>
      </c>
      <c r="H14" s="16" t="s">
        <v>5</v>
      </c>
      <c r="I14" s="15" t="s">
        <v>8</v>
      </c>
      <c r="J14" s="15" t="s">
        <v>3</v>
      </c>
      <c r="K14" s="16" t="s">
        <v>9</v>
      </c>
      <c r="L14" s="16" t="s">
        <v>3</v>
      </c>
      <c r="M14" s="15" t="s">
        <v>10</v>
      </c>
      <c r="N14" s="15" t="s">
        <v>3</v>
      </c>
      <c r="O14" s="16" t="s">
        <v>11</v>
      </c>
      <c r="P14" s="16" t="s">
        <v>12</v>
      </c>
      <c r="Q14" s="11"/>
      <c r="R14" s="11"/>
      <c r="S14" s="11"/>
      <c r="T14" s="11"/>
      <c r="U14" s="11"/>
      <c r="V14" s="11"/>
      <c r="W14" s="11"/>
      <c r="X14" s="11"/>
    </row>
    <row r="15" spans="1:40" ht="38.25" customHeight="1" x14ac:dyDescent="0.25">
      <c r="A15" s="17" t="s">
        <v>13</v>
      </c>
      <c r="B15" s="18">
        <v>13</v>
      </c>
      <c r="C15" s="19" t="s">
        <v>14</v>
      </c>
      <c r="D15" s="24">
        <v>20</v>
      </c>
      <c r="E15" s="17" t="s">
        <v>40</v>
      </c>
      <c r="F15" s="18">
        <v>12</v>
      </c>
      <c r="G15" s="38" t="s">
        <v>41</v>
      </c>
      <c r="H15" s="39">
        <v>0</v>
      </c>
      <c r="I15" s="40" t="s">
        <v>42</v>
      </c>
      <c r="J15" s="18">
        <v>14</v>
      </c>
      <c r="K15" s="41" t="s">
        <v>43</v>
      </c>
      <c r="L15" s="42">
        <v>20</v>
      </c>
      <c r="M15" s="17" t="s">
        <v>44</v>
      </c>
      <c r="N15" s="43"/>
      <c r="O15" s="44" t="s">
        <v>45</v>
      </c>
      <c r="P15" s="28"/>
      <c r="Q15" s="11"/>
      <c r="R15" s="11"/>
      <c r="S15" s="11"/>
      <c r="T15" s="11"/>
      <c r="U15" s="11"/>
      <c r="V15" s="11"/>
      <c r="W15" s="11"/>
      <c r="X15" s="11"/>
    </row>
    <row r="16" spans="1:40" ht="40.5" customHeight="1" x14ac:dyDescent="0.25">
      <c r="A16" s="17" t="s">
        <v>46</v>
      </c>
      <c r="B16" s="18">
        <v>1</v>
      </c>
      <c r="C16" s="19" t="s">
        <v>22</v>
      </c>
      <c r="D16" s="24">
        <v>0</v>
      </c>
      <c r="E16" s="17" t="s">
        <v>30</v>
      </c>
      <c r="F16" s="18">
        <v>2</v>
      </c>
      <c r="G16" s="38" t="s">
        <v>43</v>
      </c>
      <c r="H16" s="45">
        <v>20</v>
      </c>
      <c r="I16" s="40" t="s">
        <v>47</v>
      </c>
      <c r="J16" s="18">
        <v>1</v>
      </c>
      <c r="K16" s="38"/>
      <c r="L16" s="46"/>
      <c r="M16" s="17" t="s">
        <v>48</v>
      </c>
      <c r="N16" s="43"/>
      <c r="O16" s="28" t="s">
        <v>28</v>
      </c>
      <c r="P16" s="28"/>
      <c r="Q16" s="11"/>
      <c r="R16" s="11"/>
      <c r="S16" s="11"/>
      <c r="T16" s="11"/>
      <c r="U16" s="11"/>
      <c r="V16" s="11"/>
      <c r="W16" s="11"/>
      <c r="X16" s="11"/>
    </row>
    <row r="17" spans="1:45" ht="42.75" x14ac:dyDescent="0.25">
      <c r="A17" s="17" t="s">
        <v>49</v>
      </c>
      <c r="B17" s="18">
        <v>2</v>
      </c>
      <c r="C17" s="47"/>
      <c r="D17" s="48"/>
      <c r="E17" s="17" t="s">
        <v>50</v>
      </c>
      <c r="F17" s="18">
        <v>4</v>
      </c>
      <c r="G17" s="28"/>
      <c r="H17" s="28"/>
      <c r="I17" s="40" t="s">
        <v>51</v>
      </c>
      <c r="J17" s="18">
        <v>1</v>
      </c>
      <c r="K17" s="38"/>
      <c r="L17" s="46"/>
      <c r="M17" s="17" t="s">
        <v>52</v>
      </c>
      <c r="N17" s="43"/>
      <c r="O17" s="28"/>
      <c r="P17" s="28"/>
      <c r="Q17" s="11"/>
      <c r="R17" s="11"/>
      <c r="S17" s="11"/>
      <c r="T17" s="11"/>
      <c r="U17" s="11"/>
      <c r="V17" s="11"/>
      <c r="W17" s="11"/>
      <c r="X17" s="11"/>
    </row>
    <row r="18" spans="1:45" ht="25.5" x14ac:dyDescent="0.25">
      <c r="A18" s="17" t="s">
        <v>33</v>
      </c>
      <c r="B18" s="18">
        <v>1</v>
      </c>
      <c r="C18" s="47"/>
      <c r="D18" s="48"/>
      <c r="E18" s="49" t="s">
        <v>53</v>
      </c>
      <c r="F18" s="50">
        <v>1</v>
      </c>
      <c r="G18" s="47"/>
      <c r="H18" s="51"/>
      <c r="I18" s="40" t="s">
        <v>54</v>
      </c>
      <c r="J18" s="18">
        <v>1</v>
      </c>
      <c r="K18" s="38"/>
      <c r="L18" s="46"/>
      <c r="M18" s="52"/>
      <c r="N18" s="53"/>
      <c r="O18" s="54"/>
      <c r="P18" s="28"/>
      <c r="Q18" s="11"/>
      <c r="R18" s="11"/>
      <c r="S18" s="11"/>
      <c r="T18" s="11"/>
      <c r="U18" s="11"/>
      <c r="V18" s="11"/>
      <c r="W18" s="11"/>
      <c r="X18" s="11"/>
    </row>
    <row r="19" spans="1:45" ht="25.5" x14ac:dyDescent="0.25">
      <c r="A19" s="17" t="s">
        <v>55</v>
      </c>
      <c r="B19" s="18">
        <v>3</v>
      </c>
      <c r="C19" s="47"/>
      <c r="D19" s="48"/>
      <c r="E19" s="49" t="s">
        <v>56</v>
      </c>
      <c r="F19" s="50">
        <v>1</v>
      </c>
      <c r="G19" s="47"/>
      <c r="H19" s="51"/>
      <c r="I19" s="40" t="s">
        <v>57</v>
      </c>
      <c r="J19" s="15">
        <v>1</v>
      </c>
      <c r="K19" s="38"/>
      <c r="L19" s="38"/>
      <c r="M19" s="55"/>
      <c r="N19" s="56"/>
      <c r="O19" s="28"/>
      <c r="P19" s="28"/>
      <c r="Q19" s="11"/>
      <c r="R19" s="11"/>
      <c r="S19" s="11"/>
      <c r="T19" s="11"/>
      <c r="U19" s="11"/>
      <c r="V19" s="11"/>
      <c r="W19" s="11"/>
      <c r="X19" s="11"/>
      <c r="Z19" s="26" t="s">
        <v>58</v>
      </c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</row>
    <row r="20" spans="1:45" ht="23.25" customHeight="1" x14ac:dyDescent="0.25">
      <c r="A20" s="57" t="s">
        <v>3</v>
      </c>
      <c r="B20" s="33">
        <f>SUM(B15:B19)</f>
        <v>20</v>
      </c>
      <c r="C20" s="58"/>
      <c r="D20" s="33">
        <f>SUM(D15:D19)</f>
        <v>20</v>
      </c>
      <c r="E20" s="58"/>
      <c r="F20" s="33">
        <f>SUM(F15:F19)</f>
        <v>20</v>
      </c>
      <c r="G20" s="58"/>
      <c r="H20" s="33">
        <f>SUM(H16:H19)</f>
        <v>20</v>
      </c>
      <c r="I20" s="40" t="s">
        <v>59</v>
      </c>
      <c r="J20" s="33">
        <v>2</v>
      </c>
      <c r="K20" s="35"/>
      <c r="L20" s="35">
        <v>20</v>
      </c>
      <c r="M20" s="35"/>
      <c r="N20" s="33"/>
      <c r="O20" s="58"/>
      <c r="P20" s="35"/>
      <c r="Q20" s="11"/>
      <c r="R20" s="11"/>
      <c r="S20" s="11"/>
      <c r="T20" s="11"/>
      <c r="U20" s="11"/>
      <c r="V20" s="11"/>
      <c r="W20" s="11"/>
      <c r="X20" s="11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</row>
    <row r="21" spans="1:45" ht="23.25" customHeight="1" x14ac:dyDescent="0.25">
      <c r="A21" s="59"/>
      <c r="B21" s="60"/>
      <c r="C21" s="61"/>
      <c r="D21" s="60"/>
      <c r="E21" s="61"/>
      <c r="F21" s="60"/>
      <c r="G21" s="61"/>
      <c r="H21" s="60"/>
      <c r="I21" s="40"/>
      <c r="J21" s="33"/>
      <c r="K21" s="62"/>
      <c r="L21" s="62"/>
      <c r="M21" s="62"/>
      <c r="N21" s="60"/>
      <c r="O21" s="61"/>
      <c r="P21" s="62"/>
      <c r="Q21" s="11"/>
      <c r="R21" s="11"/>
      <c r="S21" s="11"/>
      <c r="T21" s="11"/>
      <c r="U21" s="11"/>
      <c r="V21" s="11"/>
      <c r="W21" s="11"/>
      <c r="X21" s="11"/>
    </row>
    <row r="22" spans="1:45" x14ac:dyDescent="0.25">
      <c r="A22" s="11"/>
      <c r="B22" s="11"/>
      <c r="C22" s="11"/>
      <c r="D22" s="11"/>
      <c r="E22" s="11"/>
      <c r="F22" s="11"/>
      <c r="G22" s="11"/>
      <c r="H22" s="11"/>
      <c r="I22" s="63"/>
      <c r="J22" s="33">
        <f>SUM(J15:J21)</f>
        <v>20</v>
      </c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</row>
    <row r="23" spans="1:45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</row>
    <row r="24" spans="1:45" ht="33" customHeight="1" x14ac:dyDescent="0.25">
      <c r="A24" s="12" t="s">
        <v>60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4"/>
      <c r="Q24" s="11"/>
      <c r="R24" s="11"/>
      <c r="S24" s="11"/>
      <c r="T24" s="11"/>
      <c r="U24" s="11"/>
      <c r="V24" s="11"/>
      <c r="W24" s="11"/>
      <c r="X24" s="11"/>
    </row>
    <row r="25" spans="1:45" ht="84" x14ac:dyDescent="0.25">
      <c r="A25" s="30" t="s">
        <v>2</v>
      </c>
      <c r="B25" s="15" t="s">
        <v>3</v>
      </c>
      <c r="C25" s="16" t="s">
        <v>4</v>
      </c>
      <c r="D25" s="16" t="s">
        <v>3</v>
      </c>
      <c r="E25" s="15" t="s">
        <v>6</v>
      </c>
      <c r="F25" s="15" t="s">
        <v>3</v>
      </c>
      <c r="G25" s="16" t="s">
        <v>7</v>
      </c>
      <c r="H25" s="16" t="s">
        <v>3</v>
      </c>
      <c r="I25" s="15" t="s">
        <v>8</v>
      </c>
      <c r="J25" s="15" t="s">
        <v>3</v>
      </c>
      <c r="K25" s="16" t="s">
        <v>9</v>
      </c>
      <c r="L25" s="16"/>
      <c r="M25" s="15" t="s">
        <v>10</v>
      </c>
      <c r="N25" s="15" t="s">
        <v>5</v>
      </c>
      <c r="O25" s="16" t="s">
        <v>11</v>
      </c>
      <c r="P25" s="16" t="s">
        <v>12</v>
      </c>
      <c r="Q25" s="11"/>
      <c r="R25" s="11"/>
      <c r="S25" s="11"/>
      <c r="T25" s="11"/>
      <c r="U25" s="11"/>
      <c r="V25" s="11"/>
      <c r="W25" s="11"/>
      <c r="X25" s="11"/>
    </row>
    <row r="26" spans="1:45" ht="60" x14ac:dyDescent="0.25">
      <c r="A26" s="17" t="s">
        <v>61</v>
      </c>
      <c r="B26" s="18">
        <v>21</v>
      </c>
      <c r="C26" s="64" t="s">
        <v>62</v>
      </c>
      <c r="D26" s="39">
        <v>35</v>
      </c>
      <c r="E26" s="17" t="s">
        <v>53</v>
      </c>
      <c r="F26" s="18">
        <v>2</v>
      </c>
      <c r="G26" s="21" t="s">
        <v>63</v>
      </c>
      <c r="H26" s="39">
        <v>34</v>
      </c>
      <c r="I26" s="65" t="s">
        <v>42</v>
      </c>
      <c r="J26" s="18">
        <v>22</v>
      </c>
      <c r="K26" s="19" t="s">
        <v>64</v>
      </c>
      <c r="L26" s="39">
        <v>2</v>
      </c>
      <c r="M26" s="66" t="s">
        <v>27</v>
      </c>
      <c r="N26" s="35">
        <v>31</v>
      </c>
      <c r="O26" s="67" t="s">
        <v>65</v>
      </c>
      <c r="P26" s="39">
        <v>28</v>
      </c>
      <c r="Q26" s="11"/>
      <c r="R26" s="11"/>
      <c r="S26" s="11"/>
      <c r="T26" s="11"/>
      <c r="U26" s="11"/>
      <c r="V26" s="11"/>
      <c r="W26" s="11"/>
      <c r="X26" s="11"/>
    </row>
    <row r="27" spans="1:45" ht="40.5" customHeight="1" x14ac:dyDescent="0.25">
      <c r="A27" s="17" t="s">
        <v>21</v>
      </c>
      <c r="B27" s="18">
        <v>2</v>
      </c>
      <c r="C27" s="64" t="s">
        <v>66</v>
      </c>
      <c r="D27" s="39">
        <v>0</v>
      </c>
      <c r="E27" s="17" t="s">
        <v>67</v>
      </c>
      <c r="F27" s="18">
        <v>13</v>
      </c>
      <c r="G27" s="28" t="s">
        <v>68</v>
      </c>
      <c r="H27" s="24">
        <v>1</v>
      </c>
      <c r="I27" s="40" t="s">
        <v>69</v>
      </c>
      <c r="J27" s="18">
        <v>3</v>
      </c>
      <c r="K27" s="19" t="s">
        <v>63</v>
      </c>
      <c r="L27" s="39">
        <v>33</v>
      </c>
      <c r="M27" s="66" t="s">
        <v>19</v>
      </c>
      <c r="N27" s="35">
        <v>4</v>
      </c>
      <c r="O27" s="68" t="s">
        <v>70</v>
      </c>
      <c r="P27" s="39">
        <v>7</v>
      </c>
      <c r="Q27" s="11"/>
      <c r="R27" s="11"/>
      <c r="S27" s="11"/>
      <c r="T27" s="11"/>
      <c r="U27" s="11"/>
      <c r="V27" s="11"/>
      <c r="W27" s="11"/>
      <c r="X27" s="11"/>
    </row>
    <row r="28" spans="1:45" ht="44.25" customHeight="1" x14ac:dyDescent="0.25">
      <c r="A28" s="17" t="s">
        <v>49</v>
      </c>
      <c r="B28" s="18">
        <v>3</v>
      </c>
      <c r="C28" s="47"/>
      <c r="D28" s="51"/>
      <c r="E28" s="17" t="s">
        <v>30</v>
      </c>
      <c r="F28" s="18">
        <v>6</v>
      </c>
      <c r="G28" s="28"/>
      <c r="H28" s="21"/>
      <c r="I28" s="40" t="s">
        <v>71</v>
      </c>
      <c r="J28" s="18">
        <v>1</v>
      </c>
      <c r="K28" s="21"/>
      <c r="L28" s="21"/>
      <c r="M28" s="23"/>
      <c r="N28" s="65"/>
      <c r="O28" s="22"/>
      <c r="P28" s="28"/>
      <c r="Q28" s="11"/>
      <c r="R28" s="11"/>
      <c r="S28" s="11"/>
      <c r="T28" s="11"/>
      <c r="U28" s="11"/>
      <c r="V28" s="11"/>
      <c r="W28" s="11"/>
      <c r="X28" s="11"/>
    </row>
    <row r="29" spans="1:45" ht="40.5" customHeight="1" x14ac:dyDescent="0.25">
      <c r="A29" s="17" t="s">
        <v>33</v>
      </c>
      <c r="B29" s="18">
        <v>1</v>
      </c>
      <c r="C29" s="69" t="s">
        <v>72</v>
      </c>
      <c r="D29" s="51"/>
      <c r="E29" s="17" t="s">
        <v>73</v>
      </c>
      <c r="F29" s="18">
        <v>0</v>
      </c>
      <c r="G29" s="28"/>
      <c r="H29" s="21"/>
      <c r="I29" s="40" t="s">
        <v>74</v>
      </c>
      <c r="J29" s="18">
        <v>2</v>
      </c>
      <c r="K29" s="21"/>
      <c r="L29" s="21"/>
      <c r="M29" s="23"/>
      <c r="N29" s="23"/>
      <c r="O29" s="21"/>
      <c r="P29" s="28"/>
      <c r="Q29" s="11"/>
      <c r="R29" s="11"/>
      <c r="S29" s="11"/>
      <c r="T29" s="11"/>
      <c r="U29" s="11"/>
      <c r="V29" s="11"/>
      <c r="W29" s="11"/>
      <c r="X29" s="11"/>
    </row>
    <row r="30" spans="1:45" ht="33.75" customHeight="1" x14ac:dyDescent="0.25">
      <c r="A30" s="17" t="s">
        <v>55</v>
      </c>
      <c r="B30" s="18">
        <v>5</v>
      </c>
      <c r="C30" s="70"/>
      <c r="D30" s="51"/>
      <c r="E30" s="17" t="s">
        <v>75</v>
      </c>
      <c r="F30" s="18">
        <v>0</v>
      </c>
      <c r="G30" s="28"/>
      <c r="H30" s="21"/>
      <c r="I30" s="40" t="s">
        <v>76</v>
      </c>
      <c r="J30" s="18">
        <v>1</v>
      </c>
      <c r="K30" s="21"/>
      <c r="L30" s="21"/>
      <c r="M30" s="23"/>
      <c r="N30" s="23"/>
      <c r="O30" s="21"/>
      <c r="P30" s="28"/>
      <c r="Q30" s="11"/>
      <c r="R30" s="11"/>
      <c r="S30" s="11"/>
      <c r="T30" s="11"/>
      <c r="U30" s="11"/>
      <c r="V30" s="11"/>
      <c r="W30" s="11"/>
      <c r="X30" s="11"/>
    </row>
    <row r="31" spans="1:45" ht="59.25" customHeight="1" x14ac:dyDescent="0.25">
      <c r="A31" s="17" t="s">
        <v>77</v>
      </c>
      <c r="B31" s="18">
        <v>3</v>
      </c>
      <c r="C31" s="71"/>
      <c r="D31" s="51"/>
      <c r="E31" s="17" t="s">
        <v>40</v>
      </c>
      <c r="F31" s="18">
        <v>12</v>
      </c>
      <c r="G31" s="28"/>
      <c r="H31" s="21"/>
      <c r="I31" s="40" t="s">
        <v>78</v>
      </c>
      <c r="J31" s="18">
        <v>1</v>
      </c>
      <c r="K31" s="21"/>
      <c r="L31" s="21"/>
      <c r="M31" s="23"/>
      <c r="N31" s="23"/>
      <c r="O31" s="21"/>
      <c r="P31" s="28"/>
      <c r="Q31" s="11"/>
      <c r="R31" s="11"/>
      <c r="S31" s="11"/>
      <c r="T31" s="11"/>
      <c r="U31" s="11"/>
      <c r="V31" s="11"/>
      <c r="W31" s="11"/>
      <c r="X31" s="11"/>
      <c r="AL31" s="72"/>
      <c r="AM31" s="72"/>
      <c r="AN31" s="72"/>
      <c r="AO31" s="72"/>
      <c r="AP31" s="72"/>
      <c r="AQ31" s="72"/>
      <c r="AR31" s="72"/>
      <c r="AS31" s="72"/>
    </row>
    <row r="32" spans="1:45" ht="40.5" customHeight="1" x14ac:dyDescent="0.25">
      <c r="A32" s="17"/>
      <c r="B32" s="73"/>
      <c r="C32" s="47"/>
      <c r="D32" s="51"/>
      <c r="E32" s="74" t="s">
        <v>79</v>
      </c>
      <c r="F32" s="15">
        <v>2</v>
      </c>
      <c r="G32" s="28"/>
      <c r="H32" s="21"/>
      <c r="I32" s="40" t="s">
        <v>80</v>
      </c>
      <c r="J32" s="18">
        <v>1</v>
      </c>
      <c r="K32" s="21"/>
      <c r="L32" s="21"/>
      <c r="M32" s="23"/>
      <c r="N32" s="23"/>
      <c r="O32" s="21"/>
      <c r="P32" s="28"/>
      <c r="Q32" s="11"/>
      <c r="R32" s="11"/>
      <c r="S32" s="11"/>
      <c r="T32" s="11"/>
      <c r="U32" s="11"/>
      <c r="V32" s="11"/>
      <c r="W32" s="11"/>
      <c r="X32" s="11"/>
    </row>
    <row r="33" spans="1:44" ht="40.5" customHeight="1" x14ac:dyDescent="0.25">
      <c r="A33" s="17"/>
      <c r="B33" s="73"/>
      <c r="C33" s="47"/>
      <c r="D33" s="51"/>
      <c r="E33" s="74"/>
      <c r="F33" s="15"/>
      <c r="G33" s="28"/>
      <c r="H33" s="21"/>
      <c r="I33" s="40" t="s">
        <v>59</v>
      </c>
      <c r="J33" s="18">
        <v>4</v>
      </c>
      <c r="K33" s="21"/>
      <c r="L33" s="21"/>
      <c r="M33" s="23"/>
      <c r="N33" s="23"/>
      <c r="O33" s="21"/>
      <c r="P33" s="28"/>
      <c r="Q33" s="11"/>
      <c r="R33" s="11"/>
      <c r="S33" s="11"/>
      <c r="T33" s="11"/>
      <c r="U33" s="11"/>
      <c r="V33" s="11"/>
      <c r="W33" s="11"/>
      <c r="X33" s="11"/>
      <c r="Z33" s="26" t="s">
        <v>81</v>
      </c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</row>
    <row r="34" spans="1:44" ht="20.25" customHeight="1" x14ac:dyDescent="0.25">
      <c r="A34" s="57" t="s">
        <v>3</v>
      </c>
      <c r="B34" s="75">
        <f>SUM(B26:B32)</f>
        <v>35</v>
      </c>
      <c r="C34" s="76"/>
      <c r="D34" s="77">
        <v>35</v>
      </c>
      <c r="E34" s="78"/>
      <c r="F34" s="75">
        <f>SUM(F26:F32)</f>
        <v>35</v>
      </c>
      <c r="G34" s="76"/>
      <c r="H34" s="77">
        <f>SUM(H26:H33)</f>
        <v>35</v>
      </c>
      <c r="I34" s="79"/>
      <c r="J34" s="75">
        <f>SUM(J26:J33)</f>
        <v>35</v>
      </c>
      <c r="K34" s="78"/>
      <c r="L34" s="75">
        <v>35</v>
      </c>
      <c r="M34" s="78"/>
      <c r="N34" s="75">
        <v>35</v>
      </c>
      <c r="O34" s="75"/>
      <c r="P34" s="80">
        <v>35</v>
      </c>
      <c r="Q34" s="11"/>
      <c r="R34" s="11"/>
      <c r="S34" s="11"/>
      <c r="T34" s="11"/>
      <c r="U34" s="11"/>
      <c r="V34" s="11"/>
      <c r="W34" s="11"/>
      <c r="X34" s="11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</row>
    <row r="35" spans="1:44" x14ac:dyDescent="0.25">
      <c r="A35" s="11"/>
      <c r="B35" s="11"/>
      <c r="C35" s="58"/>
      <c r="D35" s="33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</row>
    <row r="36" spans="1:44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8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</row>
    <row r="37" spans="1:44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82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</row>
    <row r="38" spans="1:44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82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</row>
    <row r="39" spans="1:44" ht="72" x14ac:dyDescent="0.25">
      <c r="A39" s="16" t="s">
        <v>2</v>
      </c>
      <c r="B39" s="16" t="s">
        <v>3</v>
      </c>
      <c r="C39" s="16" t="s">
        <v>82</v>
      </c>
      <c r="D39" s="11"/>
      <c r="E39" s="11"/>
      <c r="F39" s="11"/>
      <c r="G39" s="11"/>
      <c r="H39" s="11"/>
      <c r="K39" s="15" t="s">
        <v>83</v>
      </c>
      <c r="L39" s="15" t="s">
        <v>3</v>
      </c>
      <c r="M39" s="15" t="s">
        <v>82</v>
      </c>
      <c r="O39" s="83"/>
      <c r="P39" s="11"/>
      <c r="Q39" s="11"/>
      <c r="R39" s="11"/>
      <c r="S39" s="11"/>
      <c r="T39" s="11"/>
      <c r="U39" s="11"/>
      <c r="V39" s="11"/>
      <c r="W39" s="11"/>
      <c r="X39" s="11"/>
      <c r="AD39" s="26" t="s">
        <v>84</v>
      </c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</row>
    <row r="40" spans="1:44" ht="28.5" x14ac:dyDescent="0.25">
      <c r="A40" s="17" t="s">
        <v>13</v>
      </c>
      <c r="B40" s="50">
        <v>51</v>
      </c>
      <c r="C40" s="84">
        <v>0.44</v>
      </c>
      <c r="D40" s="11"/>
      <c r="E40" s="11"/>
      <c r="F40" s="11"/>
      <c r="G40" s="11"/>
      <c r="H40" s="11"/>
      <c r="K40" s="85" t="s">
        <v>85</v>
      </c>
      <c r="L40" s="18">
        <v>63</v>
      </c>
      <c r="M40" s="84">
        <v>0.77</v>
      </c>
      <c r="O40" s="83"/>
      <c r="P40" s="11"/>
      <c r="Q40" s="11"/>
      <c r="R40" s="11"/>
      <c r="S40" s="11"/>
      <c r="T40" s="11"/>
      <c r="U40" s="11"/>
      <c r="V40" s="11"/>
      <c r="W40" s="11"/>
      <c r="X40" s="11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</row>
    <row r="41" spans="1:44" x14ac:dyDescent="0.25">
      <c r="A41" s="17" t="s">
        <v>21</v>
      </c>
      <c r="B41" s="86">
        <v>4</v>
      </c>
      <c r="C41" s="87">
        <v>0.14000000000000001</v>
      </c>
      <c r="K41" s="85" t="s">
        <v>86</v>
      </c>
      <c r="L41" s="18">
        <v>9</v>
      </c>
      <c r="M41" s="88">
        <v>0.11</v>
      </c>
      <c r="O41" s="83"/>
      <c r="P41" s="11"/>
      <c r="Q41" s="11"/>
      <c r="R41" s="11"/>
      <c r="S41" s="11"/>
      <c r="T41" s="11"/>
      <c r="U41" s="11"/>
      <c r="V41" s="11"/>
      <c r="W41" s="11"/>
      <c r="X41" s="11"/>
    </row>
    <row r="42" spans="1:44" x14ac:dyDescent="0.25">
      <c r="A42" s="17" t="s">
        <v>49</v>
      </c>
      <c r="B42" s="86">
        <v>9</v>
      </c>
      <c r="C42" s="87">
        <v>0.09</v>
      </c>
      <c r="K42" s="85" t="s">
        <v>87</v>
      </c>
      <c r="L42" s="18">
        <v>0</v>
      </c>
      <c r="M42" s="89">
        <v>0</v>
      </c>
      <c r="O42" s="11"/>
      <c r="P42" s="11"/>
      <c r="Q42" s="11"/>
      <c r="R42" s="11"/>
      <c r="S42" s="11"/>
      <c r="T42" s="11"/>
      <c r="U42" s="11"/>
      <c r="V42" s="11"/>
      <c r="W42" s="11"/>
      <c r="X42" s="11"/>
    </row>
    <row r="43" spans="1:44" x14ac:dyDescent="0.25">
      <c r="A43" s="17" t="s">
        <v>88</v>
      </c>
      <c r="B43" s="86">
        <v>0</v>
      </c>
      <c r="C43" s="87">
        <v>0.03</v>
      </c>
      <c r="K43" s="85" t="s">
        <v>89</v>
      </c>
      <c r="L43" s="18">
        <v>0</v>
      </c>
      <c r="M43" s="89">
        <v>0</v>
      </c>
      <c r="O43" s="11"/>
      <c r="P43" s="11"/>
      <c r="Q43" s="11"/>
      <c r="R43" s="11"/>
      <c r="S43" s="11"/>
      <c r="T43" s="11"/>
      <c r="U43" s="11"/>
      <c r="V43" s="11"/>
      <c r="W43" s="11"/>
      <c r="X43" s="11"/>
    </row>
    <row r="44" spans="1:44" ht="22.5" customHeight="1" x14ac:dyDescent="0.25">
      <c r="A44" s="17" t="s">
        <v>55</v>
      </c>
      <c r="B44" s="86">
        <v>8</v>
      </c>
      <c r="C44" s="87">
        <v>0.14000000000000001</v>
      </c>
      <c r="K44" s="40" t="s">
        <v>90</v>
      </c>
      <c r="L44" s="18">
        <v>10</v>
      </c>
      <c r="M44" s="89">
        <v>0.12</v>
      </c>
      <c r="O44" s="11"/>
      <c r="P44" s="11"/>
      <c r="Q44" s="11"/>
      <c r="R44" s="11"/>
      <c r="S44" s="11"/>
      <c r="T44" s="11"/>
      <c r="U44" s="11"/>
      <c r="V44" s="11"/>
      <c r="W44" s="11"/>
      <c r="X44" s="11"/>
    </row>
    <row r="45" spans="1:44" x14ac:dyDescent="0.25">
      <c r="A45" s="17" t="s">
        <v>33</v>
      </c>
      <c r="B45" s="86">
        <v>4</v>
      </c>
      <c r="C45" s="87">
        <v>0.06</v>
      </c>
      <c r="K45" s="90"/>
      <c r="L45" s="18">
        <f>SUM(L40:L44)</f>
        <v>82</v>
      </c>
      <c r="M45" s="89">
        <f>SUM(M40:M44)</f>
        <v>1</v>
      </c>
      <c r="O45" s="11"/>
      <c r="P45" s="11"/>
      <c r="Q45" s="11"/>
      <c r="R45" s="11"/>
      <c r="S45" s="11"/>
      <c r="T45" s="11"/>
      <c r="U45" s="11"/>
      <c r="V45" s="11"/>
      <c r="W45" s="11"/>
      <c r="X45" s="11"/>
    </row>
    <row r="46" spans="1:44" ht="21.75" customHeight="1" x14ac:dyDescent="0.25">
      <c r="A46" s="17" t="s">
        <v>77</v>
      </c>
      <c r="B46" s="86">
        <v>4</v>
      </c>
      <c r="C46" s="87">
        <v>0.06</v>
      </c>
      <c r="L46" s="83"/>
      <c r="M46" s="11"/>
      <c r="O46" s="11"/>
      <c r="P46" s="11"/>
      <c r="Q46" s="11"/>
      <c r="R46" s="11"/>
      <c r="S46" s="11"/>
      <c r="T46" s="11"/>
      <c r="U46" s="11"/>
      <c r="V46" s="11"/>
      <c r="W46" s="11"/>
      <c r="X46" s="11"/>
    </row>
    <row r="47" spans="1:44" ht="27.75" customHeight="1" x14ac:dyDescent="0.25">
      <c r="A47" s="17" t="s">
        <v>91</v>
      </c>
      <c r="B47" s="86">
        <v>2</v>
      </c>
      <c r="C47" s="87">
        <v>0.03</v>
      </c>
      <c r="L47" s="11"/>
      <c r="M47" s="11"/>
      <c r="O47" s="11"/>
      <c r="P47" s="11"/>
      <c r="Q47" s="11"/>
      <c r="R47" s="11"/>
      <c r="S47" s="11"/>
      <c r="T47" s="11"/>
      <c r="U47" s="11"/>
      <c r="V47" s="11"/>
      <c r="W47" s="11"/>
      <c r="X47" s="11"/>
    </row>
    <row r="48" spans="1:44" ht="15.75" x14ac:dyDescent="0.25">
      <c r="A48" s="91" t="s">
        <v>92</v>
      </c>
      <c r="B48" s="92">
        <f>SUM(B40:B47)</f>
        <v>82</v>
      </c>
      <c r="C48" s="92">
        <v>100</v>
      </c>
      <c r="L48" s="11"/>
      <c r="M48" s="11"/>
      <c r="O48" s="83"/>
      <c r="P48" s="11"/>
      <c r="Q48" s="11"/>
      <c r="R48" s="11"/>
      <c r="S48" s="11"/>
      <c r="T48" s="11"/>
      <c r="U48" s="11"/>
      <c r="V48" s="11"/>
      <c r="W48" s="11"/>
      <c r="X48" s="11"/>
    </row>
    <row r="49" spans="1:24" x14ac:dyDescent="0.25">
      <c r="L49" s="11"/>
      <c r="M49" s="11"/>
      <c r="O49" s="83"/>
      <c r="P49" s="11"/>
      <c r="Q49" s="11"/>
      <c r="R49" s="11"/>
      <c r="S49" s="11"/>
      <c r="T49" s="11"/>
      <c r="U49" s="11"/>
      <c r="V49" s="11"/>
      <c r="W49" s="11"/>
      <c r="X49" s="11"/>
    </row>
    <row r="50" spans="1:24" x14ac:dyDescent="0.25">
      <c r="A50" s="16" t="s">
        <v>6</v>
      </c>
      <c r="B50" s="16" t="s">
        <v>3</v>
      </c>
      <c r="C50" s="16" t="s">
        <v>82</v>
      </c>
      <c r="L50" s="11"/>
      <c r="M50" s="11"/>
      <c r="O50" s="83"/>
      <c r="P50" s="11"/>
      <c r="Q50" s="11"/>
      <c r="R50" s="11"/>
      <c r="S50" s="11"/>
      <c r="T50" s="11"/>
      <c r="U50" s="11"/>
      <c r="V50" s="11"/>
      <c r="W50" s="11"/>
      <c r="X50" s="11"/>
    </row>
    <row r="51" spans="1:24" ht="15" customHeight="1" x14ac:dyDescent="0.25">
      <c r="A51" s="17" t="s">
        <v>53</v>
      </c>
      <c r="B51" s="43">
        <v>3</v>
      </c>
      <c r="C51" s="84">
        <v>0.06</v>
      </c>
      <c r="O51" s="11"/>
      <c r="P51" s="11"/>
      <c r="Q51" s="11"/>
      <c r="R51" s="11"/>
      <c r="S51" s="11"/>
      <c r="T51" s="11"/>
      <c r="U51" s="11"/>
      <c r="V51" s="11"/>
      <c r="W51" s="11"/>
      <c r="X51" s="11"/>
    </row>
    <row r="52" spans="1:24" ht="15" customHeight="1" x14ac:dyDescent="0.3">
      <c r="A52" s="17" t="s">
        <v>67</v>
      </c>
      <c r="B52" s="43">
        <v>17</v>
      </c>
      <c r="C52" s="87">
        <v>0.28999999999999998</v>
      </c>
      <c r="M52" s="93"/>
      <c r="O52" s="11"/>
      <c r="P52" s="11"/>
      <c r="Q52" s="11"/>
      <c r="R52" s="11"/>
      <c r="S52" s="11"/>
      <c r="T52" s="11"/>
      <c r="U52" s="11"/>
      <c r="V52" s="11"/>
      <c r="W52" s="11"/>
      <c r="X52" s="11"/>
    </row>
    <row r="53" spans="1:24" x14ac:dyDescent="0.25">
      <c r="A53" s="17" t="s">
        <v>30</v>
      </c>
      <c r="B53" s="43">
        <v>11</v>
      </c>
      <c r="C53" s="87">
        <v>0.15</v>
      </c>
      <c r="O53" s="11"/>
      <c r="P53" s="11"/>
      <c r="Q53" s="11"/>
      <c r="R53" s="11"/>
      <c r="S53" s="11"/>
      <c r="T53" s="11"/>
      <c r="U53" s="11"/>
      <c r="V53" s="11"/>
      <c r="W53" s="11"/>
      <c r="X53" s="11"/>
    </row>
    <row r="54" spans="1:24" x14ac:dyDescent="0.25">
      <c r="A54" s="17" t="s">
        <v>93</v>
      </c>
      <c r="B54" s="43">
        <v>4</v>
      </c>
      <c r="C54" s="87">
        <v>0.03</v>
      </c>
      <c r="O54" s="11"/>
      <c r="P54" s="11"/>
      <c r="Q54" s="11"/>
      <c r="R54" s="11"/>
      <c r="S54" s="11"/>
      <c r="T54" s="11"/>
      <c r="U54" s="11"/>
      <c r="V54" s="11"/>
      <c r="W54" s="11"/>
      <c r="X54" s="11"/>
    </row>
    <row r="55" spans="1:24" x14ac:dyDescent="0.25">
      <c r="A55" s="17" t="s">
        <v>75</v>
      </c>
      <c r="B55" s="43">
        <v>1</v>
      </c>
      <c r="C55" s="87">
        <v>0.12</v>
      </c>
      <c r="O55" s="11"/>
      <c r="P55" s="11"/>
      <c r="Q55" s="11"/>
      <c r="R55" s="11"/>
      <c r="S55" s="11"/>
      <c r="T55" s="11"/>
      <c r="U55" s="11"/>
      <c r="V55" s="11"/>
      <c r="W55" s="11"/>
      <c r="X55" s="11"/>
    </row>
    <row r="56" spans="1:24" x14ac:dyDescent="0.25">
      <c r="A56" s="17" t="s">
        <v>40</v>
      </c>
      <c r="B56" s="43">
        <v>45</v>
      </c>
      <c r="C56" s="87">
        <v>0.28999999999999998</v>
      </c>
      <c r="O56" s="11"/>
      <c r="P56" s="11"/>
      <c r="Q56" s="11"/>
      <c r="R56" s="11"/>
      <c r="S56" s="11"/>
      <c r="T56" s="11"/>
      <c r="U56" s="11"/>
      <c r="V56" s="11"/>
      <c r="W56" s="11"/>
      <c r="X56" s="11"/>
    </row>
    <row r="57" spans="1:24" x14ac:dyDescent="0.25">
      <c r="A57" s="17" t="s">
        <v>94</v>
      </c>
      <c r="B57" s="43">
        <v>1</v>
      </c>
      <c r="C57" s="87">
        <v>0.03</v>
      </c>
    </row>
    <row r="58" spans="1:24" x14ac:dyDescent="0.25">
      <c r="A58" s="17"/>
      <c r="B58" s="56"/>
      <c r="C58" s="87"/>
    </row>
    <row r="59" spans="1:24" ht="15.75" x14ac:dyDescent="0.25">
      <c r="A59" s="94" t="s">
        <v>5</v>
      </c>
      <c r="B59" s="92">
        <f>SUM(B51:B58)</f>
        <v>82</v>
      </c>
      <c r="C59" s="92">
        <v>100</v>
      </c>
    </row>
    <row r="64" spans="1:24" ht="24" x14ac:dyDescent="0.25">
      <c r="A64" s="16" t="s">
        <v>8</v>
      </c>
      <c r="B64" s="95" t="s">
        <v>95</v>
      </c>
      <c r="E64" s="11"/>
      <c r="F64" s="11"/>
    </row>
    <row r="65" spans="1:17" ht="25.5" x14ac:dyDescent="0.25">
      <c r="A65" s="65" t="s">
        <v>42</v>
      </c>
      <c r="B65" s="80">
        <v>57</v>
      </c>
    </row>
    <row r="66" spans="1:17" ht="25.5" x14ac:dyDescent="0.25">
      <c r="A66" s="40" t="s">
        <v>57</v>
      </c>
      <c r="B66" s="80">
        <v>1</v>
      </c>
    </row>
    <row r="67" spans="1:17" ht="51" x14ac:dyDescent="0.25">
      <c r="A67" s="40" t="s">
        <v>51</v>
      </c>
      <c r="B67" s="80">
        <v>1</v>
      </c>
    </row>
    <row r="68" spans="1:17" ht="38.25" x14ac:dyDescent="0.25">
      <c r="A68" s="40" t="s">
        <v>59</v>
      </c>
      <c r="B68" s="80">
        <v>8</v>
      </c>
    </row>
    <row r="69" spans="1:17" ht="38.25" x14ac:dyDescent="0.25">
      <c r="A69" s="40" t="s">
        <v>76</v>
      </c>
      <c r="B69" s="18">
        <v>1</v>
      </c>
    </row>
    <row r="70" spans="1:17" ht="51" x14ac:dyDescent="0.25">
      <c r="A70" s="40" t="s">
        <v>47</v>
      </c>
      <c r="B70" s="18">
        <v>1</v>
      </c>
    </row>
    <row r="71" spans="1:17" ht="25.5" x14ac:dyDescent="0.25">
      <c r="A71" s="40" t="s">
        <v>54</v>
      </c>
      <c r="B71" s="18">
        <v>2</v>
      </c>
    </row>
    <row r="72" spans="1:17" ht="24" x14ac:dyDescent="0.25">
      <c r="A72" s="23" t="s">
        <v>25</v>
      </c>
      <c r="B72" s="15">
        <v>1</v>
      </c>
    </row>
    <row r="73" spans="1:17" ht="38.25" x14ac:dyDescent="0.25">
      <c r="A73" s="40" t="s">
        <v>74</v>
      </c>
      <c r="B73" s="18">
        <v>2</v>
      </c>
    </row>
    <row r="74" spans="1:17" ht="38.25" x14ac:dyDescent="0.25">
      <c r="A74" s="40" t="s">
        <v>80</v>
      </c>
      <c r="B74" s="18">
        <v>1</v>
      </c>
    </row>
    <row r="75" spans="1:17" ht="38.25" x14ac:dyDescent="0.25">
      <c r="A75" s="40" t="s">
        <v>69</v>
      </c>
      <c r="B75" s="18">
        <v>3</v>
      </c>
      <c r="K75" s="96"/>
      <c r="L75" s="96"/>
      <c r="M75" s="96"/>
      <c r="N75" s="96"/>
      <c r="O75" s="96"/>
      <c r="P75" s="96"/>
      <c r="Q75" s="96"/>
    </row>
    <row r="76" spans="1:17" ht="36" x14ac:dyDescent="0.25">
      <c r="A76" s="23" t="s">
        <v>17</v>
      </c>
      <c r="B76" s="15">
        <v>1</v>
      </c>
    </row>
    <row r="77" spans="1:17" ht="25.5" x14ac:dyDescent="0.25">
      <c r="A77" s="40" t="s">
        <v>71</v>
      </c>
      <c r="B77" s="18">
        <v>2</v>
      </c>
    </row>
    <row r="78" spans="1:17" ht="25.5" x14ac:dyDescent="0.25">
      <c r="A78" s="40" t="s">
        <v>78</v>
      </c>
      <c r="B78" s="18">
        <v>1</v>
      </c>
    </row>
    <row r="79" spans="1:17" x14ac:dyDescent="0.25">
      <c r="A79" s="56"/>
      <c r="B79" s="15"/>
    </row>
    <row r="80" spans="1:17" ht="15.75" x14ac:dyDescent="0.25">
      <c r="A80" s="97"/>
      <c r="B80" s="92">
        <f>SUM(B65:B79)</f>
        <v>82</v>
      </c>
    </row>
  </sheetData>
  <mergeCells count="10">
    <mergeCell ref="A24:P24"/>
    <mergeCell ref="C29:C31"/>
    <mergeCell ref="Z33:AN34"/>
    <mergeCell ref="AD39:AR40"/>
    <mergeCell ref="A1:A2"/>
    <mergeCell ref="F1:X2"/>
    <mergeCell ref="A4:P4"/>
    <mergeCell ref="Z8:AN9"/>
    <mergeCell ref="A13:P13"/>
    <mergeCell ref="Z19:AN20"/>
  </mergeCells>
  <pageMargins left="0.70866141732283472" right="0.70866141732283472" top="0.74803149606299213" bottom="0.74803149606299213" header="0.31496062992125984" footer="0.31496062992125984"/>
  <pageSetup paperSize="5" scale="4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'[1]convenciones (2)'!#REF!</xm:f>
          </x14:formula1>
          <xm:sqref>O26:O27</xm:sqref>
        </x14:dataValidation>
        <x14:dataValidation type="list" allowBlank="1" showInputMessage="1" showErrorMessage="1">
          <x14:formula1>
            <xm:f>'[1]convenciones (2)'!#REF!</xm:f>
          </x14:formula1>
          <xm:sqref>M26:M27</xm:sqref>
        </x14:dataValidation>
        <x14:dataValidation type="list" allowBlank="1" showInputMessage="1" showErrorMessage="1">
          <x14:formula1>
            <xm:f>'[1]convenciones (2)'!#REF!</xm:f>
          </x14:formula1>
          <xm:sqref>I15:I21 I26:I33 A65:A71 A73:A75 A77:A78</xm:sqref>
        </x14:dataValidation>
        <x14:dataValidation type="list" allowBlank="1" showInputMessage="1" showErrorMessage="1">
          <x14:formula1>
            <xm:f>[2]convenciones!#REF!</xm:f>
          </x14:formula1>
          <xm:sqref>L8:L11 K7:K11 K26 M6:M11 N29:N33 N9:N11 N18:N19 K28:M33</xm:sqref>
        </x14:dataValidation>
        <x14:dataValidation type="list" allowBlank="1" showInputMessage="1" showErrorMessage="1">
          <x14:formula1>
            <xm:f>[2]convenciones!#REF!</xm:f>
          </x14:formula1>
          <xm:sqref>H8:H11 G6 G26 K27 H28:H33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CONSOLIDADO I TRIMESTRE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SIAU</dc:creator>
  <cp:lastModifiedBy>SIAU</cp:lastModifiedBy>
  <dcterms:created xsi:type="dcterms:W3CDTF">2026-05-22T20:45:24Z</dcterms:created>
  <dcterms:modified xsi:type="dcterms:W3CDTF">2026-05-22T20:46:21Z</dcterms:modified>
</cp:coreProperties>
</file>